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0" windowWidth="9990" windowHeight="6000"/>
  </bookViews>
  <sheets>
    <sheet name="разходи 2018" sheetId="9" r:id="rId1"/>
  </sheets>
  <calcPr calcId="145621"/>
</workbook>
</file>

<file path=xl/calcChain.xml><?xml version="1.0" encoding="utf-8"?>
<calcChain xmlns="http://schemas.openxmlformats.org/spreadsheetml/2006/main">
  <c r="B137" i="9" l="1"/>
  <c r="B101" i="9"/>
  <c r="B142" i="9" l="1"/>
  <c r="B7" i="9"/>
  <c r="B159" i="9" l="1"/>
  <c r="B81" i="9" l="1"/>
  <c r="B167" i="9"/>
  <c r="B165" i="9"/>
  <c r="B14" i="9"/>
  <c r="B34" i="9" l="1"/>
  <c r="B168" i="9" s="1"/>
</calcChain>
</file>

<file path=xl/sharedStrings.xml><?xml version="1.0" encoding="utf-8"?>
<sst xmlns="http://schemas.openxmlformats.org/spreadsheetml/2006/main" count="171" uniqueCount="82">
  <si>
    <t>д.389 Др.дейности по образованието</t>
  </si>
  <si>
    <t>ДЪРЖАВНИ ДЕЙНОСТИ</t>
  </si>
  <si>
    <t>ФУНКЦИЯ 1</t>
  </si>
  <si>
    <t>д.122 Общинска администрация</t>
  </si>
  <si>
    <t>ФУНКЦИЯ 2</t>
  </si>
  <si>
    <t>ФУНКЦИЯ 3</t>
  </si>
  <si>
    <t>д.324 Спортни училища</t>
  </si>
  <si>
    <t>д.332 Общежития</t>
  </si>
  <si>
    <t>ФУНКЦИЯ 4</t>
  </si>
  <si>
    <t>ФУНКЦИЯ 5</t>
  </si>
  <si>
    <t>д.532 Програми за временна заетост</t>
  </si>
  <si>
    <t>д.540 Домове за стари хора-Ковачевци</t>
  </si>
  <si>
    <t>д.550 Център за соц.рехаб.и интегр-я</t>
  </si>
  <si>
    <t>ФУНКЦИЯ 7</t>
  </si>
  <si>
    <t>д.738 Читалища</t>
  </si>
  <si>
    <t>д.739 Музей и худ.галерии с рег.х-р</t>
  </si>
  <si>
    <t>ФУНКЦИЯ 8</t>
  </si>
  <si>
    <t>д.469 Други дейности по здравеопазването</t>
  </si>
  <si>
    <t>д.898 Други дейности по икономиката</t>
  </si>
  <si>
    <t xml:space="preserve">д.318 Подготвителна група в училище                                </t>
  </si>
  <si>
    <t>в т.ч.Текущи разходи</t>
  </si>
  <si>
    <t>ФУНКЦИЯ 9</t>
  </si>
  <si>
    <t>д.998 Резерв</t>
  </si>
  <si>
    <t>д.284 Ликв.на посл.от стихийни бедствия</t>
  </si>
  <si>
    <t>в т.ч. Текущи разходи</t>
  </si>
  <si>
    <t>д.713 Спорт за всички</t>
  </si>
  <si>
    <t>д.589 Др.служби и дейности по соц.осигуряване</t>
  </si>
  <si>
    <t xml:space="preserve">в т.ч. Капиталови разходи </t>
  </si>
  <si>
    <t xml:space="preserve">в т.ч.Капиталови разходи </t>
  </si>
  <si>
    <t xml:space="preserve"> - заплати </t>
  </si>
  <si>
    <t xml:space="preserve"> - други възнаграждения </t>
  </si>
  <si>
    <t xml:space="preserve"> - осигурителни вноски </t>
  </si>
  <si>
    <t xml:space="preserve"> - издръжка </t>
  </si>
  <si>
    <t xml:space="preserve">Капиталови разходи </t>
  </si>
  <si>
    <t xml:space="preserve"> - платени данъци и такси</t>
  </si>
  <si>
    <t xml:space="preserve"> - издръжка</t>
  </si>
  <si>
    <t xml:space="preserve"> - осигурителни вноски</t>
  </si>
  <si>
    <t xml:space="preserve"> - други възнаграждения</t>
  </si>
  <si>
    <t xml:space="preserve"> - стипендии </t>
  </si>
  <si>
    <t xml:space="preserve"> - текущи трансфери</t>
  </si>
  <si>
    <t xml:space="preserve"> - издръжка  </t>
  </si>
  <si>
    <t xml:space="preserve"> - субсидии за орг.с нест.цел </t>
  </si>
  <si>
    <t xml:space="preserve"> - субсидии за нефинансови предприятия</t>
  </si>
  <si>
    <t xml:space="preserve"> в т.ч.Капиталови разходи</t>
  </si>
  <si>
    <t>д.239 Др.д-сти по вътрешната сигурност</t>
  </si>
  <si>
    <t>д.282 Отбр-мобилизационна подготовка</t>
  </si>
  <si>
    <t>д.311 Детски градини</t>
  </si>
  <si>
    <t xml:space="preserve">д.322 Неспециализирани училища, без ПГ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</si>
  <si>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д.337 Център за подкрепа на личностно разв.</t>
  </si>
  <si>
    <t xml:space="preserve">д.437 Здр.кабинет в детски градини и у-ща </t>
  </si>
  <si>
    <t>д.431 Детски ясли, детски кухни и яслени гр.</t>
  </si>
  <si>
    <t>д.530 Център за наст. от семеен тип</t>
  </si>
  <si>
    <t>д.338 Ресурсно подпомагане</t>
  </si>
  <si>
    <t>д.849 Други дейности по транспорта и пътищата</t>
  </si>
  <si>
    <t>д.326 Проф. гимназии и пар. за проф. подг.</t>
  </si>
  <si>
    <t>в т.ч.КАПИТАЛОВИ РАЗХОДИ ЗА 2019 ГОДИНА Д.Д.</t>
  </si>
  <si>
    <t>д.540 Домове за стари хора</t>
  </si>
  <si>
    <t>ФУНКЦИЯ 6</t>
  </si>
  <si>
    <t>д.603 Водоснабдяване и канализация</t>
  </si>
  <si>
    <t>д.714  Спортни бази и спорт за всички</t>
  </si>
  <si>
    <t>ОБЩО ПРЕХОДЕН ОСТАТЪК В МЕСТНИ ДЕЙНОСТИ</t>
  </si>
  <si>
    <t>д.551 Дневни центрове за лица с увреждания</t>
  </si>
  <si>
    <t>ОБЩО ЗА ДЪРЖАВНИ ДЕЙНОСТИ</t>
  </si>
  <si>
    <t>д.606 Изграждане, р-т и поддържане на ул.мрежа</t>
  </si>
  <si>
    <t>д.619 Др.д-сти по жил.стр.,благоустр. и рег.развитие</t>
  </si>
  <si>
    <t>д. 832 Служби и дейности по поддържане, ремонт и изграждане на пътища</t>
  </si>
  <si>
    <t>д.561 Асистентска подкрепа</t>
  </si>
  <si>
    <t>д.562 Асистенти за лична помощ</t>
  </si>
  <si>
    <t>д.117 Държавни и общински служби и дейности по изборите</t>
  </si>
  <si>
    <t>д.740 Музей и худ.галерии с местен х-р</t>
  </si>
  <si>
    <t>Преходен остатък в държавни дейности от 2023 г.</t>
  </si>
  <si>
    <t xml:space="preserve">д.526 Центрове за обществена подкрепа </t>
  </si>
  <si>
    <t>д.604 Осветление на улици и площади</t>
  </si>
  <si>
    <t xml:space="preserve"> - ДСХ Самоков - 1086179</t>
  </si>
  <si>
    <t xml:space="preserve"> - ДСХ Ковачевци - 41996</t>
  </si>
  <si>
    <r>
      <rPr>
        <b/>
        <i/>
        <sz val="12"/>
        <rFont val="Arial"/>
        <family val="2"/>
        <charset val="204"/>
      </rPr>
      <t>Съгласувал:</t>
    </r>
    <r>
      <rPr>
        <i/>
        <sz val="12"/>
        <rFont val="Arial"/>
        <family val="2"/>
        <charset val="204"/>
      </rPr>
      <t xml:space="preserve"> Златка Изова</t>
    </r>
  </si>
  <si>
    <t xml:space="preserve"> Директор дирекция МДТБК</t>
  </si>
  <si>
    <t>Изготвил: Василка Керпийска</t>
  </si>
  <si>
    <t xml:space="preserve">               гл. експерт "Бюджет"</t>
  </si>
  <si>
    <t>Приложение №5</t>
  </si>
  <si>
    <t>МАЯ ХРИСТЕВА</t>
  </si>
  <si>
    <t>Председател на ОбС - Самоков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</si>
</sst>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_ ;\-#,##0\ "/>
  </numFmts>
  <fonts count="20" x14ac:knownFonts="1">
    <font>
      <sz val="10"/>
      <name val="Arial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10"/>
      <name val="Arial"/>
      <family val="2"/>
      <charset val="204"/>
    </font>
    <font>
      <b/>
      <sz val="9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1"/>
      <name val="Arial"/>
      <family val="2"/>
      <charset val="204"/>
    </font>
    <font>
      <b/>
      <sz val="12"/>
      <name val="Courier New"/>
      <family val="3"/>
      <charset val="204"/>
    </font>
    <font>
      <sz val="12"/>
      <name val="Courier New"/>
      <family val="3"/>
      <charset val="204"/>
    </font>
    <font>
      <sz val="11"/>
      <name val="Arial"/>
      <family val="2"/>
      <charset val="204"/>
    </font>
    <font>
      <b/>
      <sz val="11"/>
      <name val="Arial"/>
      <family val="2"/>
      <charset val="204"/>
    </font>
    <font>
      <sz val="10"/>
      <name val="Courier New"/>
      <family val="3"/>
      <charset val="204"/>
    </font>
    <font>
      <b/>
      <i/>
      <sz val="11"/>
      <name val="Arial"/>
      <family val="2"/>
      <charset val="204"/>
    </font>
    <font>
      <b/>
      <i/>
      <sz val="11"/>
      <name val="Courier New"/>
      <family val="3"/>
      <charset val="204"/>
    </font>
    <font>
      <i/>
      <sz val="11"/>
      <name val="Arial"/>
      <family val="2"/>
      <charset val="204"/>
    </font>
    <font>
      <i/>
      <sz val="10"/>
      <name val="Arial"/>
      <family val="2"/>
      <charset val="204"/>
    </font>
    <font>
      <b/>
      <i/>
      <sz val="12"/>
      <name val="Arial"/>
      <family val="2"/>
      <charset val="204"/>
    </font>
    <font>
      <i/>
      <sz val="12"/>
      <name val="Calibri"/>
      <family val="2"/>
      <charset val="204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3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 applyNumberFormat="0" applyFont="0" applyFill="0" applyBorder="0" applyAlignment="0" applyProtection="0">
      <alignment vertical="top"/>
    </xf>
  </cellStyleXfs>
  <cellXfs count="48">
    <xf numFmtId="0" fontId="2" fillId="0" borderId="0" xfId="0" applyNumberFormat="1" applyFont="1" applyFill="1" applyBorder="1" applyAlignment="1" applyProtection="1">
      <alignment vertical="top"/>
    </xf>
    <xf numFmtId="0" fontId="4" fillId="0" borderId="0" xfId="0" applyNumberFormat="1" applyFont="1" applyFill="1" applyBorder="1" applyAlignment="1" applyProtection="1">
      <alignment vertical="top"/>
    </xf>
    <xf numFmtId="0" fontId="6" fillId="0" borderId="0" xfId="0" applyNumberFormat="1" applyFont="1" applyFill="1" applyBorder="1" applyAlignment="1" applyProtection="1">
      <alignment vertical="top"/>
    </xf>
    <xf numFmtId="0" fontId="7" fillId="0" borderId="0" xfId="0" applyNumberFormat="1" applyFont="1" applyFill="1" applyBorder="1" applyAlignment="1" applyProtection="1">
      <alignment vertical="top"/>
    </xf>
    <xf numFmtId="0" fontId="2" fillId="0" borderId="0" xfId="0" applyNumberFormat="1" applyFont="1" applyFill="1" applyBorder="1" applyAlignment="1" applyProtection="1">
      <alignment horizontal="center" vertical="top"/>
    </xf>
    <xf numFmtId="0" fontId="10" fillId="2" borderId="1" xfId="0" applyNumberFormat="1" applyFont="1" applyFill="1" applyBorder="1" applyAlignment="1" applyProtection="1">
      <alignment vertical="center"/>
    </xf>
    <xf numFmtId="0" fontId="9" fillId="0" borderId="1" xfId="0" applyNumberFormat="1" applyFont="1" applyFill="1" applyBorder="1" applyAlignment="1" applyProtection="1">
      <alignment vertical="top"/>
    </xf>
    <xf numFmtId="0" fontId="8" fillId="0" borderId="0" xfId="0" applyNumberFormat="1" applyFont="1" applyFill="1" applyBorder="1" applyAlignment="1" applyProtection="1">
      <alignment vertical="top"/>
    </xf>
    <xf numFmtId="0" fontId="1" fillId="0" borderId="0" xfId="0" applyNumberFormat="1" applyFont="1" applyFill="1" applyBorder="1" applyAlignment="1" applyProtection="1">
      <alignment vertical="top"/>
    </xf>
    <xf numFmtId="49" fontId="10" fillId="2" borderId="1" xfId="0" applyNumberFormat="1" applyFont="1" applyFill="1" applyBorder="1" applyAlignment="1" applyProtection="1">
      <alignment vertical="center"/>
    </xf>
    <xf numFmtId="0" fontId="9" fillId="0" borderId="0" xfId="0" applyNumberFormat="1" applyFont="1" applyFill="1" applyBorder="1" applyAlignment="1" applyProtection="1">
      <alignment horizontal="left" vertical="top"/>
    </xf>
    <xf numFmtId="0" fontId="5" fillId="0" borderId="0" xfId="0" applyNumberFormat="1" applyFont="1" applyFill="1" applyBorder="1" applyAlignment="1" applyProtection="1">
      <alignment vertical="top"/>
    </xf>
    <xf numFmtId="164" fontId="12" fillId="3" borderId="1" xfId="0" applyNumberFormat="1" applyFont="1" applyFill="1" applyBorder="1" applyAlignment="1" applyProtection="1">
      <alignment horizontal="right" vertical="center"/>
    </xf>
    <xf numFmtId="164" fontId="11" fillId="2" borderId="1" xfId="0" applyNumberFormat="1" applyFont="1" applyFill="1" applyBorder="1" applyAlignment="1" applyProtection="1">
      <alignment vertical="center"/>
    </xf>
    <xf numFmtId="164" fontId="12" fillId="3" borderId="1" xfId="0" applyNumberFormat="1" applyFont="1" applyFill="1" applyBorder="1" applyAlignment="1" applyProtection="1">
      <alignment vertical="center"/>
    </xf>
    <xf numFmtId="164" fontId="11" fillId="0" borderId="1" xfId="0" applyNumberFormat="1" applyFont="1" applyFill="1" applyBorder="1" applyAlignment="1" applyProtection="1">
      <alignment vertical="center"/>
    </xf>
    <xf numFmtId="164" fontId="14" fillId="3" borderId="1" xfId="0" applyNumberFormat="1" applyFont="1" applyFill="1" applyBorder="1" applyAlignment="1" applyProtection="1">
      <alignment vertical="center"/>
    </xf>
    <xf numFmtId="164" fontId="16" fillId="0" borderId="1" xfId="0" applyNumberFormat="1" applyFont="1" applyFill="1" applyBorder="1" applyAlignment="1" applyProtection="1">
      <alignment vertical="center"/>
    </xf>
    <xf numFmtId="0" fontId="9" fillId="3" borderId="1" xfId="0" applyNumberFormat="1" applyFont="1" applyFill="1" applyBorder="1" applyAlignment="1" applyProtection="1">
      <alignment vertical="center"/>
    </xf>
    <xf numFmtId="0" fontId="9" fillId="2" borderId="1" xfId="0" applyNumberFormat="1" applyFont="1" applyFill="1" applyBorder="1" applyAlignment="1" applyProtection="1">
      <alignment vertical="center"/>
    </xf>
    <xf numFmtId="0" fontId="13" fillId="0" borderId="1" xfId="0" applyNumberFormat="1" applyFont="1" applyFill="1" applyBorder="1" applyAlignment="1" applyProtection="1">
      <alignment vertical="top"/>
    </xf>
    <xf numFmtId="0" fontId="9" fillId="2" borderId="1" xfId="0" applyNumberFormat="1" applyFont="1" applyFill="1" applyBorder="1" applyAlignment="1" applyProtection="1">
      <alignment vertical="center" wrapText="1"/>
    </xf>
    <xf numFmtId="49" fontId="9" fillId="2" borderId="1" xfId="0" applyNumberFormat="1" applyFont="1" applyFill="1" applyBorder="1" applyAlignment="1" applyProtection="1">
      <alignment vertical="center" wrapText="1"/>
    </xf>
    <xf numFmtId="49" fontId="10" fillId="2" borderId="1" xfId="0" applyNumberFormat="1" applyFont="1" applyFill="1" applyBorder="1" applyAlignment="1" applyProtection="1">
      <alignment vertical="center" wrapText="1"/>
    </xf>
    <xf numFmtId="0" fontId="9" fillId="0" borderId="1" xfId="0" applyNumberFormat="1" applyFont="1" applyFill="1" applyBorder="1" applyAlignment="1" applyProtection="1">
      <alignment vertical="center"/>
    </xf>
    <xf numFmtId="0" fontId="10" fillId="0" borderId="1" xfId="0" applyNumberFormat="1" applyFont="1" applyFill="1" applyBorder="1" applyAlignment="1" applyProtection="1">
      <alignment vertical="center"/>
    </xf>
    <xf numFmtId="0" fontId="9" fillId="4" borderId="1" xfId="0" applyNumberFormat="1" applyFont="1" applyFill="1" applyBorder="1" applyAlignment="1" applyProtection="1">
      <alignment vertical="center"/>
    </xf>
    <xf numFmtId="0" fontId="15" fillId="3" borderId="1" xfId="0" applyNumberFormat="1" applyFont="1" applyFill="1" applyBorder="1" applyAlignment="1" applyProtection="1">
      <alignment vertical="top"/>
    </xf>
    <xf numFmtId="164" fontId="17" fillId="0" borderId="1" xfId="0" applyNumberFormat="1" applyFont="1" applyFill="1" applyBorder="1" applyAlignment="1" applyProtection="1">
      <alignment vertical="center"/>
    </xf>
    <xf numFmtId="164" fontId="17" fillId="2" borderId="1" xfId="0" applyNumberFormat="1" applyFont="1" applyFill="1" applyBorder="1" applyAlignment="1" applyProtection="1">
      <alignment vertical="center"/>
    </xf>
    <xf numFmtId="164" fontId="8" fillId="0" borderId="1" xfId="0" applyNumberFormat="1" applyFont="1" applyFill="1" applyBorder="1" applyAlignment="1" applyProtection="1">
      <alignment vertical="center"/>
    </xf>
    <xf numFmtId="164" fontId="8" fillId="2" borderId="1" xfId="0" applyNumberFormat="1" applyFont="1" applyFill="1" applyBorder="1" applyAlignment="1" applyProtection="1">
      <alignment vertical="center"/>
    </xf>
    <xf numFmtId="0" fontId="9" fillId="5" borderId="1" xfId="0" applyNumberFormat="1" applyFont="1" applyFill="1" applyBorder="1" applyAlignment="1" applyProtection="1">
      <alignment vertical="top"/>
    </xf>
    <xf numFmtId="164" fontId="12" fillId="5" borderId="1" xfId="0" applyNumberFormat="1" applyFont="1" applyFill="1" applyBorder="1" applyAlignment="1" applyProtection="1">
      <alignment vertical="center"/>
    </xf>
    <xf numFmtId="164" fontId="8" fillId="4" borderId="1" xfId="0" applyNumberFormat="1" applyFont="1" applyFill="1" applyBorder="1" applyAlignment="1" applyProtection="1">
      <alignment vertical="center"/>
    </xf>
    <xf numFmtId="164" fontId="12" fillId="6" borderId="1" xfId="0" applyNumberFormat="1" applyFont="1" applyFill="1" applyBorder="1" applyAlignment="1" applyProtection="1">
      <alignment horizontal="right" vertical="center"/>
    </xf>
    <xf numFmtId="0" fontId="9" fillId="6" borderId="1" xfId="0" applyNumberFormat="1" applyFont="1" applyFill="1" applyBorder="1" applyAlignment="1" applyProtection="1">
      <alignment horizontal="left"/>
    </xf>
    <xf numFmtId="0" fontId="9" fillId="0" borderId="1" xfId="0" applyNumberFormat="1" applyFont="1" applyFill="1" applyBorder="1" applyAlignment="1" applyProtection="1">
      <alignment vertical="center" wrapText="1"/>
    </xf>
    <xf numFmtId="4" fontId="2" fillId="0" borderId="0" xfId="0" applyNumberFormat="1" applyFont="1" applyFill="1" applyBorder="1" applyAlignment="1" applyProtection="1">
      <alignment vertical="top"/>
    </xf>
    <xf numFmtId="0" fontId="9" fillId="0" borderId="0" xfId="0" applyNumberFormat="1" applyFont="1" applyFill="1" applyBorder="1" applyAlignment="1" applyProtection="1">
      <alignment horizontal="right" vertical="center"/>
    </xf>
    <xf numFmtId="0" fontId="8" fillId="0" borderId="0" xfId="0" applyNumberFormat="1" applyFont="1" applyFill="1" applyBorder="1" applyAlignment="1" applyProtection="1">
      <alignment horizontal="right" vertical="top"/>
    </xf>
    <xf numFmtId="4" fontId="4" fillId="0" borderId="0" xfId="0" applyNumberFormat="1" applyFont="1" applyFill="1" applyBorder="1" applyAlignment="1" applyProtection="1">
      <alignment vertical="top"/>
    </xf>
    <xf numFmtId="0" fontId="9" fillId="7" borderId="1" xfId="0" applyNumberFormat="1" applyFont="1" applyFill="1" applyBorder="1" applyAlignment="1" applyProtection="1">
      <alignment vertical="center"/>
    </xf>
    <xf numFmtId="164" fontId="12" fillId="7" borderId="1" xfId="0" applyNumberFormat="1" applyFont="1" applyFill="1" applyBorder="1" applyAlignment="1" applyProtection="1">
      <alignment horizontal="right" vertical="center"/>
    </xf>
    <xf numFmtId="0" fontId="19" fillId="0" borderId="0" xfId="0" applyNumberFormat="1" applyFont="1" applyFill="1" applyBorder="1" applyAlignment="1" applyProtection="1">
      <alignment vertical="top"/>
    </xf>
    <xf numFmtId="0" fontId="6" fillId="0" borderId="0" xfId="0" applyNumberFormat="1" applyFont="1" applyFill="1" applyBorder="1" applyAlignment="1" applyProtection="1">
      <alignment horizontal="center" vertical="top"/>
    </xf>
    <xf numFmtId="0" fontId="9" fillId="7" borderId="1" xfId="0" applyNumberFormat="1" applyFont="1" applyFill="1" applyBorder="1" applyAlignment="1" applyProtection="1">
      <alignment horizontal="center"/>
    </xf>
    <xf numFmtId="0" fontId="2" fillId="7" borderId="1" xfId="0" applyNumberFormat="1" applyFont="1" applyFill="1" applyBorder="1" applyAlignment="1" applyProtection="1">
      <alignment horizontal="center" vertical="top"/>
    </xf>
  </cellXfs>
  <cellStyles count="1">
    <cellStyle name="Нормален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тема">
  <a:themeElements>
    <a:clrScheme name="О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07"/>
  <sheetViews>
    <sheetView tabSelected="1" topLeftCell="A101" workbookViewId="0">
      <selection activeCell="A181" sqref="A181"/>
    </sheetView>
  </sheetViews>
  <sheetFormatPr defaultRowHeight="12.75" x14ac:dyDescent="0.2"/>
  <cols>
    <col min="1" max="1" width="79.85546875" customWidth="1"/>
    <col min="2" max="2" width="19.7109375" customWidth="1"/>
    <col min="3" max="3" width="11.42578125" customWidth="1"/>
    <col min="4" max="4" width="14.5703125" customWidth="1"/>
  </cols>
  <sheetData>
    <row r="1" spans="1:2" x14ac:dyDescent="0.2">
      <c r="B1" s="8" t="s">
        <v>79</v>
      </c>
    </row>
    <row r="3" spans="1:2" ht="15.75" x14ac:dyDescent="0.2">
      <c r="A3" s="45" t="s">
        <v>70</v>
      </c>
      <c r="B3" s="45"/>
    </row>
    <row r="5" spans="1:2" ht="9" hidden="1" customHeight="1" x14ac:dyDescent="0.2"/>
    <row r="6" spans="1:2" ht="17.25" customHeight="1" x14ac:dyDescent="0.3">
      <c r="A6" s="46" t="s">
        <v>1</v>
      </c>
      <c r="B6" s="47"/>
    </row>
    <row r="7" spans="1:2" ht="15" customHeight="1" x14ac:dyDescent="0.2">
      <c r="A7" s="18" t="s">
        <v>2</v>
      </c>
      <c r="B7" s="12">
        <f>B9+B8</f>
        <v>269957</v>
      </c>
    </row>
    <row r="8" spans="1:2" ht="18" customHeight="1" x14ac:dyDescent="0.2">
      <c r="A8" s="19" t="s">
        <v>68</v>
      </c>
      <c r="B8" s="31">
        <v>535</v>
      </c>
    </row>
    <row r="9" spans="1:2" ht="18" customHeight="1" x14ac:dyDescent="0.2">
      <c r="A9" s="19" t="s">
        <v>3</v>
      </c>
      <c r="B9" s="31">
        <v>269422</v>
      </c>
    </row>
    <row r="10" spans="1:2" ht="0.75" customHeight="1" x14ac:dyDescent="0.2">
      <c r="A10" s="5" t="s">
        <v>20</v>
      </c>
      <c r="B10" s="13"/>
    </row>
    <row r="11" spans="1:2" ht="18" hidden="1" customHeight="1" x14ac:dyDescent="0.2">
      <c r="A11" s="5" t="s">
        <v>29</v>
      </c>
      <c r="B11" s="13"/>
    </row>
    <row r="12" spans="1:2" ht="14.25" hidden="1" customHeight="1" x14ac:dyDescent="0.2">
      <c r="A12" s="5" t="s">
        <v>30</v>
      </c>
      <c r="B12" s="13"/>
    </row>
    <row r="13" spans="1:2" ht="0.75" hidden="1" customHeight="1" x14ac:dyDescent="0.2">
      <c r="A13" s="5" t="s">
        <v>31</v>
      </c>
      <c r="B13" s="13"/>
    </row>
    <row r="14" spans="1:2" ht="13.5" customHeight="1" x14ac:dyDescent="0.2">
      <c r="A14" s="18" t="s">
        <v>4</v>
      </c>
      <c r="B14" s="14">
        <f>B29+B21+B15</f>
        <v>506853</v>
      </c>
    </row>
    <row r="15" spans="1:2" ht="15.75" customHeight="1" x14ac:dyDescent="0.2">
      <c r="A15" s="19" t="s">
        <v>44</v>
      </c>
      <c r="B15" s="15">
        <v>127806</v>
      </c>
    </row>
    <row r="16" spans="1:2" ht="14.25" hidden="1" customHeight="1" x14ac:dyDescent="0.2">
      <c r="A16" s="5" t="s">
        <v>20</v>
      </c>
      <c r="B16" s="15"/>
    </row>
    <row r="17" spans="1:4" ht="10.5" hidden="1" customHeight="1" x14ac:dyDescent="0.2">
      <c r="A17" s="5" t="s">
        <v>30</v>
      </c>
      <c r="B17" s="15"/>
    </row>
    <row r="18" spans="1:4" ht="9" hidden="1" customHeight="1" x14ac:dyDescent="0.2">
      <c r="A18" s="5" t="s">
        <v>36</v>
      </c>
      <c r="B18" s="15"/>
    </row>
    <row r="19" spans="1:4" ht="10.5" hidden="1" customHeight="1" x14ac:dyDescent="0.2">
      <c r="A19" s="5" t="s">
        <v>32</v>
      </c>
      <c r="B19" s="15"/>
    </row>
    <row r="20" spans="1:4" ht="14.25" hidden="1" customHeight="1" x14ac:dyDescent="0.2">
      <c r="A20" s="9" t="s">
        <v>34</v>
      </c>
      <c r="B20" s="15"/>
    </row>
    <row r="21" spans="1:4" ht="15" customHeight="1" x14ac:dyDescent="0.2">
      <c r="A21" s="19" t="s">
        <v>45</v>
      </c>
      <c r="B21" s="15">
        <v>4462</v>
      </c>
    </row>
    <row r="22" spans="1:4" ht="14.25" hidden="1" customHeight="1" x14ac:dyDescent="0.2">
      <c r="A22" s="5" t="s">
        <v>20</v>
      </c>
      <c r="B22" s="15"/>
    </row>
    <row r="23" spans="1:4" ht="14.25" hidden="1" customHeight="1" x14ac:dyDescent="0.2">
      <c r="A23" s="5" t="s">
        <v>29</v>
      </c>
      <c r="B23" s="15"/>
    </row>
    <row r="24" spans="1:4" ht="14.25" hidden="1" customHeight="1" x14ac:dyDescent="0.2">
      <c r="A24" s="5" t="s">
        <v>30</v>
      </c>
      <c r="B24" s="15"/>
    </row>
    <row r="25" spans="1:4" ht="14.25" hidden="1" customHeight="1" x14ac:dyDescent="0.2">
      <c r="A25" s="5" t="s">
        <v>31</v>
      </c>
      <c r="B25" s="15"/>
    </row>
    <row r="26" spans="1:4" ht="14.25" hidden="1" customHeight="1" x14ac:dyDescent="0.2">
      <c r="A26" s="5" t="s">
        <v>32</v>
      </c>
      <c r="B26" s="15"/>
    </row>
    <row r="27" spans="1:4" ht="7.5" hidden="1" customHeight="1" x14ac:dyDescent="0.2">
      <c r="A27" s="9" t="s">
        <v>34</v>
      </c>
      <c r="B27" s="15"/>
    </row>
    <row r="28" spans="1:4" ht="17.25" hidden="1" customHeight="1" x14ac:dyDescent="0.2">
      <c r="A28" s="5" t="s">
        <v>33</v>
      </c>
      <c r="B28" s="15">
        <v>0</v>
      </c>
    </row>
    <row r="29" spans="1:4" ht="15.75" customHeight="1" x14ac:dyDescent="0.2">
      <c r="A29" s="19" t="s">
        <v>23</v>
      </c>
      <c r="B29" s="30">
        <v>374585</v>
      </c>
      <c r="C29" s="4"/>
      <c r="D29" s="4"/>
    </row>
    <row r="30" spans="1:4" ht="16.5" hidden="1" customHeight="1" x14ac:dyDescent="0.2">
      <c r="A30" s="5" t="s">
        <v>24</v>
      </c>
      <c r="B30" s="15"/>
    </row>
    <row r="31" spans="1:4" ht="18" hidden="1" customHeight="1" x14ac:dyDescent="0.2">
      <c r="A31" s="5" t="s">
        <v>33</v>
      </c>
      <c r="B31" s="15"/>
    </row>
    <row r="32" spans="1:4" ht="13.5" hidden="1" customHeight="1" x14ac:dyDescent="0.2">
      <c r="A32" s="20" t="s">
        <v>43</v>
      </c>
      <c r="B32" s="15"/>
    </row>
    <row r="33" spans="1:8" ht="13.5" hidden="1" customHeight="1" x14ac:dyDescent="0.2">
      <c r="A33" s="20"/>
      <c r="B33" s="15"/>
    </row>
    <row r="34" spans="1:8" ht="15" customHeight="1" x14ac:dyDescent="0.2">
      <c r="A34" s="18" t="s">
        <v>5</v>
      </c>
      <c r="B34" s="14">
        <f>B35+B41+B47+B56+B64+B71+B77+B79+B78</f>
        <v>1775697</v>
      </c>
    </row>
    <row r="35" spans="1:8" ht="14.25" customHeight="1" x14ac:dyDescent="0.2">
      <c r="A35" s="21" t="s">
        <v>46</v>
      </c>
      <c r="B35" s="30">
        <v>491488</v>
      </c>
    </row>
    <row r="36" spans="1:8" ht="0.75" hidden="1" customHeight="1" x14ac:dyDescent="0.2">
      <c r="A36" s="5" t="s">
        <v>20</v>
      </c>
      <c r="B36" s="15"/>
    </row>
    <row r="37" spans="1:8" ht="14.25" hidden="1" customHeight="1" x14ac:dyDescent="0.2">
      <c r="A37" s="5" t="s">
        <v>29</v>
      </c>
      <c r="B37" s="15"/>
    </row>
    <row r="38" spans="1:8" ht="14.25" hidden="1" customHeight="1" x14ac:dyDescent="0.2">
      <c r="A38" s="5" t="s">
        <v>37</v>
      </c>
      <c r="B38" s="15"/>
    </row>
    <row r="39" spans="1:8" ht="14.25" hidden="1" customHeight="1" x14ac:dyDescent="0.2">
      <c r="A39" s="5" t="s">
        <v>31</v>
      </c>
      <c r="B39" s="15"/>
    </row>
    <row r="40" spans="1:8" ht="0.75" hidden="1" customHeight="1" x14ac:dyDescent="0.2">
      <c r="A40" s="5" t="s">
        <v>35</v>
      </c>
      <c r="B40" s="15"/>
    </row>
    <row r="41" spans="1:8" ht="15.75" customHeight="1" x14ac:dyDescent="0.2">
      <c r="A41" s="22" t="s">
        <v>19</v>
      </c>
      <c r="B41" s="15">
        <v>72204</v>
      </c>
    </row>
    <row r="42" spans="1:8" ht="0.75" hidden="1" customHeight="1" x14ac:dyDescent="0.2">
      <c r="A42" s="5" t="s">
        <v>20</v>
      </c>
      <c r="B42" s="15"/>
    </row>
    <row r="43" spans="1:8" ht="14.25" hidden="1" customHeight="1" x14ac:dyDescent="0.2">
      <c r="A43" s="5" t="s">
        <v>29</v>
      </c>
      <c r="B43" s="15"/>
    </row>
    <row r="44" spans="1:8" ht="14.25" hidden="1" customHeight="1" x14ac:dyDescent="0.2">
      <c r="A44" s="5" t="s">
        <v>30</v>
      </c>
      <c r="B44" s="15"/>
    </row>
    <row r="45" spans="1:8" ht="14.25" hidden="1" customHeight="1" x14ac:dyDescent="0.2">
      <c r="A45" s="5" t="s">
        <v>31</v>
      </c>
      <c r="B45" s="15"/>
    </row>
    <row r="46" spans="1:8" ht="14.25" hidden="1" customHeight="1" x14ac:dyDescent="0.2">
      <c r="A46" s="5" t="s">
        <v>32</v>
      </c>
      <c r="B46" s="15"/>
    </row>
    <row r="47" spans="1:8" ht="16.5" customHeight="1" x14ac:dyDescent="0.2">
      <c r="A47" s="21" t="s">
        <v>47</v>
      </c>
      <c r="B47" s="15">
        <v>895033</v>
      </c>
      <c r="H47" s="10"/>
    </row>
    <row r="48" spans="1:8" ht="15.75" hidden="1" customHeight="1" x14ac:dyDescent="0.2">
      <c r="A48" s="5" t="s">
        <v>20</v>
      </c>
      <c r="B48" s="15"/>
    </row>
    <row r="49" spans="1:2" ht="15.75" hidden="1" customHeight="1" x14ac:dyDescent="0.2">
      <c r="A49" s="5" t="s">
        <v>29</v>
      </c>
      <c r="B49" s="15"/>
    </row>
    <row r="50" spans="1:2" ht="15.75" hidden="1" customHeight="1" x14ac:dyDescent="0.2">
      <c r="A50" s="5" t="s">
        <v>30</v>
      </c>
      <c r="B50" s="15"/>
    </row>
    <row r="51" spans="1:2" ht="15.75" hidden="1" customHeight="1" x14ac:dyDescent="0.2">
      <c r="A51" s="5" t="s">
        <v>31</v>
      </c>
      <c r="B51" s="15"/>
    </row>
    <row r="52" spans="1:2" ht="15.75" hidden="1" customHeight="1" x14ac:dyDescent="0.2">
      <c r="A52" s="5" t="s">
        <v>32</v>
      </c>
      <c r="B52" s="15"/>
    </row>
    <row r="53" spans="1:2" ht="15.75" hidden="1" customHeight="1" x14ac:dyDescent="0.2">
      <c r="A53" s="9" t="s">
        <v>34</v>
      </c>
      <c r="B53" s="15"/>
    </row>
    <row r="54" spans="1:2" ht="15.75" hidden="1" customHeight="1" x14ac:dyDescent="0.2">
      <c r="A54" s="5" t="s">
        <v>38</v>
      </c>
      <c r="B54" s="15"/>
    </row>
    <row r="55" spans="1:2" ht="0.75" hidden="1" customHeight="1" x14ac:dyDescent="0.2">
      <c r="A55" s="23" t="s">
        <v>27</v>
      </c>
      <c r="B55" s="28"/>
    </row>
    <row r="56" spans="1:2" ht="15.75" customHeight="1" x14ac:dyDescent="0.2">
      <c r="A56" s="19" t="s">
        <v>6</v>
      </c>
      <c r="B56" s="15">
        <v>29984</v>
      </c>
    </row>
    <row r="57" spans="1:2" ht="14.25" hidden="1" customHeight="1" x14ac:dyDescent="0.2">
      <c r="A57" s="5" t="s">
        <v>20</v>
      </c>
      <c r="B57" s="15"/>
    </row>
    <row r="58" spans="1:2" ht="14.25" hidden="1" customHeight="1" x14ac:dyDescent="0.2">
      <c r="A58" s="5" t="s">
        <v>29</v>
      </c>
      <c r="B58" s="15"/>
    </row>
    <row r="59" spans="1:2" ht="14.25" hidden="1" customHeight="1" x14ac:dyDescent="0.2">
      <c r="A59" s="5" t="s">
        <v>30</v>
      </c>
      <c r="B59" s="15"/>
    </row>
    <row r="60" spans="1:2" ht="14.25" hidden="1" customHeight="1" x14ac:dyDescent="0.2">
      <c r="A60" s="5" t="s">
        <v>31</v>
      </c>
      <c r="B60" s="15"/>
    </row>
    <row r="61" spans="1:2" ht="14.25" hidden="1" customHeight="1" x14ac:dyDescent="0.2">
      <c r="A61" s="5" t="s">
        <v>32</v>
      </c>
      <c r="B61" s="15"/>
    </row>
    <row r="62" spans="1:2" ht="14.25" hidden="1" customHeight="1" x14ac:dyDescent="0.2">
      <c r="A62" s="9" t="s">
        <v>34</v>
      </c>
      <c r="B62" s="15"/>
    </row>
    <row r="63" spans="1:2" ht="14.25" hidden="1" customHeight="1" x14ac:dyDescent="0.2">
      <c r="A63" s="23" t="s">
        <v>38</v>
      </c>
      <c r="B63" s="15"/>
    </row>
    <row r="64" spans="1:2" ht="18" customHeight="1" x14ac:dyDescent="0.2">
      <c r="A64" s="19" t="s">
        <v>54</v>
      </c>
      <c r="B64" s="15">
        <v>122039</v>
      </c>
    </row>
    <row r="65" spans="1:2" ht="13.5" hidden="1" customHeight="1" x14ac:dyDescent="0.2">
      <c r="A65" s="5" t="s">
        <v>20</v>
      </c>
      <c r="B65" s="15"/>
    </row>
    <row r="66" spans="1:2" ht="13.5" hidden="1" customHeight="1" x14ac:dyDescent="0.2">
      <c r="A66" s="5" t="s">
        <v>29</v>
      </c>
      <c r="B66" s="15"/>
    </row>
    <row r="67" spans="1:2" ht="13.5" hidden="1" customHeight="1" x14ac:dyDescent="0.2">
      <c r="A67" s="5" t="s">
        <v>30</v>
      </c>
      <c r="B67" s="15"/>
    </row>
    <row r="68" spans="1:2" ht="13.5" hidden="1" customHeight="1" x14ac:dyDescent="0.2">
      <c r="A68" s="5" t="s">
        <v>31</v>
      </c>
      <c r="B68" s="15"/>
    </row>
    <row r="69" spans="1:2" ht="13.5" hidden="1" customHeight="1" x14ac:dyDescent="0.2">
      <c r="A69" s="5" t="s">
        <v>32</v>
      </c>
      <c r="B69" s="15"/>
    </row>
    <row r="70" spans="1:2" ht="13.5" hidden="1" customHeight="1" x14ac:dyDescent="0.2">
      <c r="A70" s="23" t="s">
        <v>38</v>
      </c>
      <c r="B70" s="15"/>
    </row>
    <row r="71" spans="1:2" ht="15" customHeight="1" x14ac:dyDescent="0.2">
      <c r="A71" s="19" t="s">
        <v>7</v>
      </c>
      <c r="B71" s="15">
        <v>11198</v>
      </c>
    </row>
    <row r="72" spans="1:2" ht="0.75" hidden="1" customHeight="1" x14ac:dyDescent="0.2">
      <c r="A72" s="5" t="s">
        <v>20</v>
      </c>
      <c r="B72" s="15"/>
    </row>
    <row r="73" spans="1:2" ht="13.5" hidden="1" customHeight="1" x14ac:dyDescent="0.2">
      <c r="A73" s="5" t="s">
        <v>29</v>
      </c>
      <c r="B73" s="15"/>
    </row>
    <row r="74" spans="1:2" ht="13.5" hidden="1" customHeight="1" x14ac:dyDescent="0.2">
      <c r="A74" s="5" t="s">
        <v>30</v>
      </c>
      <c r="B74" s="15"/>
    </row>
    <row r="75" spans="1:2" ht="13.5" hidden="1" customHeight="1" x14ac:dyDescent="0.2">
      <c r="A75" s="5" t="s">
        <v>31</v>
      </c>
      <c r="B75" s="15"/>
    </row>
    <row r="76" spans="1:2" ht="13.5" hidden="1" customHeight="1" x14ac:dyDescent="0.2">
      <c r="A76" s="5" t="s">
        <v>32</v>
      </c>
      <c r="B76" s="15"/>
    </row>
    <row r="77" spans="1:2" ht="16.5" hidden="1" customHeight="1" x14ac:dyDescent="0.2">
      <c r="A77" s="19" t="s">
        <v>48</v>
      </c>
      <c r="B77" s="15">
        <v>0</v>
      </c>
    </row>
    <row r="78" spans="1:2" ht="13.5" customHeight="1" x14ac:dyDescent="0.2">
      <c r="A78" s="19" t="s">
        <v>52</v>
      </c>
      <c r="B78" s="15">
        <v>51521</v>
      </c>
    </row>
    <row r="79" spans="1:2" ht="16.5" customHeight="1" x14ac:dyDescent="0.2">
      <c r="A79" s="19" t="s">
        <v>0</v>
      </c>
      <c r="B79" s="15">
        <v>102230</v>
      </c>
    </row>
    <row r="80" spans="1:2" ht="9" hidden="1" customHeight="1" x14ac:dyDescent="0.2">
      <c r="A80" s="20" t="s">
        <v>43</v>
      </c>
      <c r="B80" s="17">
        <v>0</v>
      </c>
    </row>
    <row r="81" spans="1:2" ht="14.25" customHeight="1" x14ac:dyDescent="0.2">
      <c r="A81" s="18" t="s">
        <v>8</v>
      </c>
      <c r="B81" s="14">
        <f>B82+B88+B95</f>
        <v>483889</v>
      </c>
    </row>
    <row r="82" spans="1:2" ht="17.25" customHeight="1" x14ac:dyDescent="0.2">
      <c r="A82" s="19" t="s">
        <v>50</v>
      </c>
      <c r="B82" s="30">
        <v>62636</v>
      </c>
    </row>
    <row r="83" spans="1:2" ht="13.5" hidden="1" customHeight="1" x14ac:dyDescent="0.2">
      <c r="A83" s="5" t="s">
        <v>20</v>
      </c>
      <c r="B83" s="15"/>
    </row>
    <row r="84" spans="1:2" ht="13.5" hidden="1" customHeight="1" x14ac:dyDescent="0.2">
      <c r="A84" s="5" t="s">
        <v>29</v>
      </c>
      <c r="B84" s="15"/>
    </row>
    <row r="85" spans="1:2" ht="13.5" hidden="1" customHeight="1" x14ac:dyDescent="0.2">
      <c r="A85" s="5" t="s">
        <v>30</v>
      </c>
      <c r="B85" s="15"/>
    </row>
    <row r="86" spans="1:2" ht="13.5" hidden="1" customHeight="1" x14ac:dyDescent="0.2">
      <c r="A86" s="5" t="s">
        <v>31</v>
      </c>
      <c r="B86" s="15"/>
    </row>
    <row r="87" spans="1:2" ht="1.5" hidden="1" customHeight="1" x14ac:dyDescent="0.2">
      <c r="A87" s="5" t="s">
        <v>32</v>
      </c>
      <c r="B87" s="15"/>
    </row>
    <row r="88" spans="1:2" ht="15.75" customHeight="1" x14ac:dyDescent="0.2">
      <c r="A88" s="19" t="s">
        <v>49</v>
      </c>
      <c r="B88" s="15">
        <v>389286</v>
      </c>
    </row>
    <row r="89" spans="1:2" ht="0.75" hidden="1" customHeight="1" x14ac:dyDescent="0.2">
      <c r="A89" s="5" t="s">
        <v>20</v>
      </c>
      <c r="B89" s="15"/>
    </row>
    <row r="90" spans="1:2" ht="13.5" hidden="1" customHeight="1" x14ac:dyDescent="0.2">
      <c r="A90" s="5" t="s">
        <v>29</v>
      </c>
      <c r="B90" s="15"/>
    </row>
    <row r="91" spans="1:2" ht="13.5" hidden="1" customHeight="1" x14ac:dyDescent="0.2">
      <c r="A91" s="5" t="s">
        <v>30</v>
      </c>
      <c r="B91" s="15"/>
    </row>
    <row r="92" spans="1:2" ht="13.5" hidden="1" customHeight="1" x14ac:dyDescent="0.2">
      <c r="A92" s="5" t="s">
        <v>31</v>
      </c>
      <c r="B92" s="15"/>
    </row>
    <row r="93" spans="1:2" ht="13.5" hidden="1" customHeight="1" x14ac:dyDescent="0.2">
      <c r="A93" s="5" t="s">
        <v>35</v>
      </c>
      <c r="B93" s="15"/>
    </row>
    <row r="94" spans="1:2" ht="0.75" hidden="1" customHeight="1" x14ac:dyDescent="0.2">
      <c r="A94" s="5" t="s">
        <v>27</v>
      </c>
      <c r="B94" s="28"/>
    </row>
    <row r="95" spans="1:2" ht="14.25" customHeight="1" x14ac:dyDescent="0.2">
      <c r="A95" s="6" t="s">
        <v>17</v>
      </c>
      <c r="B95" s="15">
        <v>31967</v>
      </c>
    </row>
    <row r="96" spans="1:2" ht="13.5" hidden="1" customHeight="1" x14ac:dyDescent="0.2">
      <c r="A96" s="5" t="s">
        <v>20</v>
      </c>
      <c r="B96" s="15"/>
    </row>
    <row r="97" spans="1:2" ht="13.5" hidden="1" customHeight="1" x14ac:dyDescent="0.2">
      <c r="A97" s="5" t="s">
        <v>29</v>
      </c>
      <c r="B97" s="15"/>
    </row>
    <row r="98" spans="1:2" ht="13.5" hidden="1" customHeight="1" x14ac:dyDescent="0.2">
      <c r="A98" s="5" t="s">
        <v>30</v>
      </c>
      <c r="B98" s="15"/>
    </row>
    <row r="99" spans="1:2" ht="16.5" hidden="1" customHeight="1" x14ac:dyDescent="0.2">
      <c r="A99" s="5" t="s">
        <v>31</v>
      </c>
      <c r="B99" s="15"/>
    </row>
    <row r="100" spans="1:2" ht="16.5" hidden="1" customHeight="1" x14ac:dyDescent="0.2">
      <c r="A100" s="5" t="s">
        <v>35</v>
      </c>
      <c r="B100" s="15"/>
    </row>
    <row r="101" spans="1:2" ht="13.5" customHeight="1" x14ac:dyDescent="0.2">
      <c r="A101" s="18" t="s">
        <v>9</v>
      </c>
      <c r="B101" s="14">
        <f>B103+B104+B106+B114+B122+B133+B132+B130+B131+B102</f>
        <v>3186614</v>
      </c>
    </row>
    <row r="102" spans="1:2" ht="18" customHeight="1" x14ac:dyDescent="0.2">
      <c r="A102" s="24" t="s">
        <v>71</v>
      </c>
      <c r="B102" s="30">
        <v>33934</v>
      </c>
    </row>
    <row r="103" spans="1:2" ht="13.5" customHeight="1" x14ac:dyDescent="0.2">
      <c r="A103" s="19" t="s">
        <v>51</v>
      </c>
      <c r="B103" s="15">
        <v>82190</v>
      </c>
    </row>
    <row r="104" spans="1:2" ht="15" customHeight="1" x14ac:dyDescent="0.2">
      <c r="A104" s="19" t="s">
        <v>10</v>
      </c>
      <c r="B104" s="30">
        <v>5059</v>
      </c>
    </row>
    <row r="105" spans="1:2" ht="12" hidden="1" customHeight="1" x14ac:dyDescent="0.2">
      <c r="A105" s="5" t="s">
        <v>31</v>
      </c>
      <c r="B105" s="15"/>
    </row>
    <row r="106" spans="1:2" ht="15" customHeight="1" x14ac:dyDescent="0.2">
      <c r="A106" s="19" t="s">
        <v>56</v>
      </c>
      <c r="B106" s="15">
        <v>1128175</v>
      </c>
    </row>
    <row r="107" spans="1:2" ht="13.5" hidden="1" customHeight="1" x14ac:dyDescent="0.2">
      <c r="A107" s="5" t="s">
        <v>20</v>
      </c>
      <c r="B107" s="15"/>
    </row>
    <row r="108" spans="1:2" ht="13.5" hidden="1" customHeight="1" x14ac:dyDescent="0.2">
      <c r="A108" s="5" t="s">
        <v>29</v>
      </c>
      <c r="B108" s="15"/>
    </row>
    <row r="109" spans="1:2" ht="13.5" hidden="1" customHeight="1" x14ac:dyDescent="0.2">
      <c r="A109" s="5" t="s">
        <v>30</v>
      </c>
      <c r="B109" s="13"/>
    </row>
    <row r="110" spans="1:2" ht="13.5" hidden="1" customHeight="1" x14ac:dyDescent="0.2">
      <c r="A110" s="5" t="s">
        <v>36</v>
      </c>
      <c r="B110" s="13"/>
    </row>
    <row r="111" spans="1:2" ht="13.5" hidden="1" customHeight="1" x14ac:dyDescent="0.2">
      <c r="A111" s="5" t="s">
        <v>32</v>
      </c>
      <c r="B111" s="13"/>
    </row>
    <row r="112" spans="1:2" ht="13.5" hidden="1" customHeight="1" x14ac:dyDescent="0.2">
      <c r="A112" s="9" t="s">
        <v>34</v>
      </c>
      <c r="B112" s="13"/>
    </row>
    <row r="113" spans="1:2" ht="12" hidden="1" customHeight="1" x14ac:dyDescent="0.2">
      <c r="A113" s="5" t="s">
        <v>28</v>
      </c>
      <c r="B113" s="29"/>
    </row>
    <row r="114" spans="1:2" ht="13.5" hidden="1" customHeight="1" x14ac:dyDescent="0.2">
      <c r="A114" s="19" t="s">
        <v>11</v>
      </c>
      <c r="B114" s="15"/>
    </row>
    <row r="115" spans="1:2" ht="13.5" hidden="1" customHeight="1" x14ac:dyDescent="0.2">
      <c r="A115" s="5" t="s">
        <v>20</v>
      </c>
      <c r="B115" s="15"/>
    </row>
    <row r="116" spans="1:2" ht="13.5" hidden="1" customHeight="1" x14ac:dyDescent="0.2">
      <c r="A116" s="5" t="s">
        <v>29</v>
      </c>
      <c r="B116" s="13"/>
    </row>
    <row r="117" spans="1:2" ht="13.5" hidden="1" customHeight="1" x14ac:dyDescent="0.2">
      <c r="A117" s="5" t="s">
        <v>37</v>
      </c>
      <c r="B117" s="13"/>
    </row>
    <row r="118" spans="1:2" ht="13.5" hidden="1" customHeight="1" x14ac:dyDescent="0.2">
      <c r="A118" s="5" t="s">
        <v>31</v>
      </c>
      <c r="B118" s="13"/>
    </row>
    <row r="119" spans="1:2" ht="13.5" hidden="1" customHeight="1" x14ac:dyDescent="0.2">
      <c r="A119" s="5" t="s">
        <v>32</v>
      </c>
      <c r="B119" s="13"/>
    </row>
    <row r="120" spans="1:2" ht="14.25" hidden="1" customHeight="1" x14ac:dyDescent="0.2">
      <c r="A120" s="9" t="s">
        <v>73</v>
      </c>
      <c r="B120" s="13"/>
    </row>
    <row r="121" spans="1:2" ht="13.5" hidden="1" customHeight="1" x14ac:dyDescent="0.2">
      <c r="A121" s="9" t="s">
        <v>74</v>
      </c>
      <c r="B121" s="13"/>
    </row>
    <row r="122" spans="1:2" ht="12.75" customHeight="1" x14ac:dyDescent="0.2">
      <c r="A122" s="19" t="s">
        <v>12</v>
      </c>
      <c r="B122" s="15">
        <v>335315</v>
      </c>
    </row>
    <row r="123" spans="1:2" ht="13.5" hidden="1" customHeight="1" x14ac:dyDescent="0.2">
      <c r="A123" s="5" t="s">
        <v>20</v>
      </c>
      <c r="B123" s="15"/>
    </row>
    <row r="124" spans="1:2" ht="13.5" hidden="1" customHeight="1" x14ac:dyDescent="0.2">
      <c r="A124" s="5" t="s">
        <v>29</v>
      </c>
      <c r="B124" s="13"/>
    </row>
    <row r="125" spans="1:2" ht="13.5" hidden="1" customHeight="1" x14ac:dyDescent="0.2">
      <c r="A125" s="5" t="s">
        <v>30</v>
      </c>
      <c r="B125" s="13"/>
    </row>
    <row r="126" spans="1:2" ht="13.5" hidden="1" customHeight="1" x14ac:dyDescent="0.2">
      <c r="A126" s="5" t="s">
        <v>31</v>
      </c>
      <c r="B126" s="13"/>
    </row>
    <row r="127" spans="1:2" ht="13.5" hidden="1" customHeight="1" x14ac:dyDescent="0.2">
      <c r="A127" s="5" t="s">
        <v>32</v>
      </c>
      <c r="B127" s="13"/>
    </row>
    <row r="128" spans="1:2" ht="13.5" hidden="1" customHeight="1" x14ac:dyDescent="0.2">
      <c r="A128" s="9" t="s">
        <v>34</v>
      </c>
      <c r="B128" s="13"/>
    </row>
    <row r="129" spans="1:4" ht="3" hidden="1" customHeight="1" x14ac:dyDescent="0.2">
      <c r="A129" s="5" t="s">
        <v>27</v>
      </c>
      <c r="B129" s="13"/>
    </row>
    <row r="130" spans="1:4" ht="15.75" customHeight="1" x14ac:dyDescent="0.2">
      <c r="A130" s="19" t="s">
        <v>61</v>
      </c>
      <c r="B130" s="13">
        <v>442960</v>
      </c>
    </row>
    <row r="131" spans="1:4" ht="15.75" customHeight="1" x14ac:dyDescent="0.2">
      <c r="A131" s="19" t="s">
        <v>66</v>
      </c>
      <c r="B131" s="13">
        <v>1005310</v>
      </c>
    </row>
    <row r="132" spans="1:4" ht="18.75" customHeight="1" x14ac:dyDescent="0.2">
      <c r="A132" s="19" t="s">
        <v>67</v>
      </c>
      <c r="B132" s="13">
        <v>125333</v>
      </c>
    </row>
    <row r="133" spans="1:4" ht="17.25" customHeight="1" x14ac:dyDescent="0.2">
      <c r="A133" s="19" t="s">
        <v>26</v>
      </c>
      <c r="B133" s="15">
        <v>28338</v>
      </c>
      <c r="C133" s="4"/>
      <c r="D133" s="4"/>
    </row>
    <row r="134" spans="1:4" ht="10.5" hidden="1" customHeight="1" x14ac:dyDescent="0.2">
      <c r="A134" s="5" t="s">
        <v>20</v>
      </c>
      <c r="B134" s="15"/>
    </row>
    <row r="135" spans="1:4" ht="11.25" hidden="1" customHeight="1" x14ac:dyDescent="0.2">
      <c r="A135" s="5" t="s">
        <v>39</v>
      </c>
      <c r="B135" s="15"/>
    </row>
    <row r="136" spans="1:4" ht="14.25" hidden="1" customHeight="1" x14ac:dyDescent="0.2">
      <c r="A136" s="20" t="s">
        <v>43</v>
      </c>
      <c r="B136" s="17">
        <v>0</v>
      </c>
    </row>
    <row r="137" spans="1:4" ht="14.25" customHeight="1" x14ac:dyDescent="0.2">
      <c r="A137" s="32" t="s">
        <v>57</v>
      </c>
      <c r="B137" s="33">
        <f>B138+B140+B141+B139</f>
        <v>341452</v>
      </c>
    </row>
    <row r="138" spans="1:4" ht="20.25" customHeight="1" x14ac:dyDescent="0.2">
      <c r="A138" s="6" t="s">
        <v>58</v>
      </c>
      <c r="B138" s="30">
        <v>174618</v>
      </c>
    </row>
    <row r="139" spans="1:4" ht="20.25" customHeight="1" x14ac:dyDescent="0.2">
      <c r="A139" s="6" t="s">
        <v>72</v>
      </c>
      <c r="B139" s="30">
        <v>61311</v>
      </c>
    </row>
    <row r="140" spans="1:4" ht="18.75" customHeight="1" x14ac:dyDescent="0.2">
      <c r="A140" s="6" t="s">
        <v>63</v>
      </c>
      <c r="B140" s="30">
        <v>79162</v>
      </c>
    </row>
    <row r="141" spans="1:4" ht="17.25" customHeight="1" x14ac:dyDescent="0.2">
      <c r="A141" s="6" t="s">
        <v>64</v>
      </c>
      <c r="B141" s="30">
        <v>26361</v>
      </c>
    </row>
    <row r="142" spans="1:4" ht="14.25" customHeight="1" x14ac:dyDescent="0.2">
      <c r="A142" s="18" t="s">
        <v>13</v>
      </c>
      <c r="B142" s="14">
        <f>B143+B147+B150+B146+B158</f>
        <v>400871</v>
      </c>
    </row>
    <row r="143" spans="1:4" ht="15.75" customHeight="1" x14ac:dyDescent="0.2">
      <c r="A143" s="24" t="s">
        <v>25</v>
      </c>
      <c r="B143" s="15">
        <v>8608</v>
      </c>
    </row>
    <row r="144" spans="1:4" ht="0.75" hidden="1" customHeight="1" x14ac:dyDescent="0.2">
      <c r="A144" s="25" t="s">
        <v>20</v>
      </c>
      <c r="B144" s="15"/>
    </row>
    <row r="145" spans="1:2" ht="11.25" hidden="1" customHeight="1" x14ac:dyDescent="0.2">
      <c r="A145" s="25" t="s">
        <v>40</v>
      </c>
      <c r="B145" s="15"/>
    </row>
    <row r="146" spans="1:2" ht="13.5" customHeight="1" x14ac:dyDescent="0.2">
      <c r="A146" s="24" t="s">
        <v>59</v>
      </c>
      <c r="B146" s="15">
        <v>170840</v>
      </c>
    </row>
    <row r="147" spans="1:2" ht="18.75" customHeight="1" x14ac:dyDescent="0.2">
      <c r="A147" s="19" t="s">
        <v>14</v>
      </c>
      <c r="B147" s="15">
        <v>64393</v>
      </c>
    </row>
    <row r="148" spans="1:2" ht="13.5" hidden="1" customHeight="1" x14ac:dyDescent="0.2">
      <c r="A148" s="5" t="s">
        <v>20</v>
      </c>
      <c r="B148" s="15"/>
    </row>
    <row r="149" spans="1:2" ht="1.5" hidden="1" customHeight="1" x14ac:dyDescent="0.2">
      <c r="A149" s="5" t="s">
        <v>41</v>
      </c>
      <c r="B149" s="15"/>
    </row>
    <row r="150" spans="1:2" ht="15.75" customHeight="1" x14ac:dyDescent="0.2">
      <c r="A150" s="19" t="s">
        <v>15</v>
      </c>
      <c r="B150" s="15">
        <v>157030</v>
      </c>
    </row>
    <row r="151" spans="1:2" ht="13.5" hidden="1" customHeight="1" x14ac:dyDescent="0.2">
      <c r="A151" s="5" t="s">
        <v>20</v>
      </c>
      <c r="B151" s="15"/>
    </row>
    <row r="152" spans="1:2" ht="13.5" hidden="1" customHeight="1" x14ac:dyDescent="0.2">
      <c r="A152" s="5" t="s">
        <v>29</v>
      </c>
      <c r="B152" s="15"/>
    </row>
    <row r="153" spans="1:2" ht="13.5" hidden="1" customHeight="1" x14ac:dyDescent="0.2">
      <c r="A153" s="5" t="s">
        <v>30</v>
      </c>
      <c r="B153" s="15"/>
    </row>
    <row r="154" spans="1:2" ht="13.5" hidden="1" customHeight="1" x14ac:dyDescent="0.2">
      <c r="A154" s="5" t="s">
        <v>36</v>
      </c>
      <c r="B154" s="15"/>
    </row>
    <row r="155" spans="1:2" ht="13.5" hidden="1" customHeight="1" x14ac:dyDescent="0.2">
      <c r="A155" s="5" t="s">
        <v>32</v>
      </c>
      <c r="B155" s="15"/>
    </row>
    <row r="156" spans="1:2" ht="13.5" hidden="1" customHeight="1" x14ac:dyDescent="0.2">
      <c r="A156" s="9" t="s">
        <v>34</v>
      </c>
      <c r="B156" s="15"/>
    </row>
    <row r="157" spans="1:2" ht="13.5" hidden="1" customHeight="1" x14ac:dyDescent="0.2">
      <c r="A157" s="20" t="s">
        <v>43</v>
      </c>
      <c r="B157" s="28"/>
    </row>
    <row r="158" spans="1:2" ht="15" hidden="1" customHeight="1" x14ac:dyDescent="0.2">
      <c r="A158" s="19" t="s">
        <v>69</v>
      </c>
      <c r="B158" s="28">
        <v>0</v>
      </c>
    </row>
    <row r="159" spans="1:2" ht="12.75" customHeight="1" x14ac:dyDescent="0.2">
      <c r="A159" s="18" t="s">
        <v>16</v>
      </c>
      <c r="B159" s="14">
        <f>B161+B160</f>
        <v>1615839</v>
      </c>
    </row>
    <row r="160" spans="1:2" ht="33.75" customHeight="1" x14ac:dyDescent="0.2">
      <c r="A160" s="37" t="s">
        <v>65</v>
      </c>
      <c r="B160" s="15">
        <v>1312751</v>
      </c>
    </row>
    <row r="161" spans="1:2" ht="15.75" customHeight="1" x14ac:dyDescent="0.2">
      <c r="A161" s="26" t="s">
        <v>53</v>
      </c>
      <c r="B161" s="34">
        <v>303088</v>
      </c>
    </row>
    <row r="162" spans="1:2" ht="3.75" hidden="1" customHeight="1" x14ac:dyDescent="0.2">
      <c r="A162" s="19" t="s">
        <v>18</v>
      </c>
      <c r="B162" s="30">
        <v>0</v>
      </c>
    </row>
    <row r="163" spans="1:2" ht="15.75" hidden="1" customHeight="1" x14ac:dyDescent="0.2">
      <c r="A163" s="5" t="s">
        <v>24</v>
      </c>
      <c r="B163" s="15"/>
    </row>
    <row r="164" spans="1:2" ht="20.25" hidden="1" customHeight="1" x14ac:dyDescent="0.2">
      <c r="A164" s="5" t="s">
        <v>42</v>
      </c>
      <c r="B164" s="15"/>
    </row>
    <row r="165" spans="1:2" ht="10.5" hidden="1" customHeight="1" x14ac:dyDescent="0.2">
      <c r="A165" s="18" t="s">
        <v>21</v>
      </c>
      <c r="B165" s="14">
        <f>B166</f>
        <v>0</v>
      </c>
    </row>
    <row r="166" spans="1:2" ht="18" hidden="1" customHeight="1" x14ac:dyDescent="0.2">
      <c r="A166" s="19" t="s">
        <v>22</v>
      </c>
      <c r="B166" s="15"/>
    </row>
    <row r="167" spans="1:2" ht="21" hidden="1" customHeight="1" x14ac:dyDescent="0.2">
      <c r="A167" s="27" t="s">
        <v>55</v>
      </c>
      <c r="B167" s="16">
        <f>B55+B94+B113+B129+B157</f>
        <v>0</v>
      </c>
    </row>
    <row r="168" spans="1:2" ht="15" customHeight="1" x14ac:dyDescent="0.2">
      <c r="A168" s="42" t="s">
        <v>62</v>
      </c>
      <c r="B168" s="43">
        <f>B7+B14+B34+B81+B101+B137+B142+B159</f>
        <v>8581172</v>
      </c>
    </row>
    <row r="169" spans="1:2" ht="16.5" hidden="1" customHeight="1" x14ac:dyDescent="0.3">
      <c r="A169" s="36" t="s">
        <v>60</v>
      </c>
      <c r="B169" s="35"/>
    </row>
    <row r="170" spans="1:2" ht="15" customHeight="1" x14ac:dyDescent="0.2">
      <c r="A170" s="39"/>
      <c r="B170" s="38"/>
    </row>
    <row r="171" spans="1:2" hidden="1" x14ac:dyDescent="0.2">
      <c r="A171" s="11"/>
    </row>
    <row r="172" spans="1:2" hidden="1" x14ac:dyDescent="0.2">
      <c r="A172" s="11"/>
    </row>
    <row r="173" spans="1:2" hidden="1" x14ac:dyDescent="0.2">
      <c r="A173" s="11"/>
    </row>
    <row r="174" spans="1:2" ht="15.75" hidden="1" x14ac:dyDescent="0.2">
      <c r="A174" s="2"/>
    </row>
    <row r="175" spans="1:2" ht="15" hidden="1" x14ac:dyDescent="0.2">
      <c r="A175" s="3"/>
    </row>
    <row r="176" spans="1:2" hidden="1" x14ac:dyDescent="0.2">
      <c r="A176" s="11"/>
    </row>
    <row r="177" spans="1:2" x14ac:dyDescent="0.2">
      <c r="A177" s="11"/>
    </row>
    <row r="178" spans="1:2" x14ac:dyDescent="0.2">
      <c r="A178" s="11"/>
    </row>
    <row r="179" spans="1:2" x14ac:dyDescent="0.2">
      <c r="A179" s="11"/>
    </row>
    <row r="180" spans="1:2" ht="14.25" x14ac:dyDescent="0.2">
      <c r="A180" s="40"/>
      <c r="B180" s="41"/>
    </row>
    <row r="181" spans="1:2" ht="15.75" x14ac:dyDescent="0.2">
      <c r="A181" s="2" t="s">
        <v>80</v>
      </c>
    </row>
    <row r="182" spans="1:2" ht="15" x14ac:dyDescent="0.2">
      <c r="A182" s="3" t="s">
        <v>81</v>
      </c>
    </row>
    <row r="183" spans="1:2" ht="15.75" x14ac:dyDescent="0.2">
      <c r="A183" s="44"/>
    </row>
    <row r="184" spans="1:2" ht="15.75" x14ac:dyDescent="0.2">
      <c r="A184" s="44"/>
    </row>
    <row r="185" spans="1:2" ht="15.75" x14ac:dyDescent="0.2">
      <c r="A185" s="2"/>
    </row>
    <row r="186" spans="1:2" ht="15" x14ac:dyDescent="0.2">
      <c r="A186" s="3" t="s">
        <v>75</v>
      </c>
    </row>
    <row r="187" spans="1:2" ht="15" x14ac:dyDescent="0.2">
      <c r="A187" s="3" t="s">
        <v>76</v>
      </c>
    </row>
    <row r="188" spans="1:2" ht="12" customHeight="1" x14ac:dyDescent="0.2">
      <c r="A188" s="8"/>
    </row>
    <row r="189" spans="1:2" ht="12" customHeight="1" x14ac:dyDescent="0.2">
      <c r="A189" s="8"/>
    </row>
    <row r="190" spans="1:2" ht="14.25" x14ac:dyDescent="0.2">
      <c r="A190" s="7"/>
    </row>
    <row r="191" spans="1:2" ht="14.25" x14ac:dyDescent="0.2">
      <c r="A191" s="7" t="s">
        <v>77</v>
      </c>
    </row>
    <row r="192" spans="1:2" ht="14.25" x14ac:dyDescent="0.2">
      <c r="A192" s="7" t="s">
        <v>78</v>
      </c>
    </row>
    <row r="193" spans="1:1" ht="14.25" x14ac:dyDescent="0.2">
      <c r="A193" s="7"/>
    </row>
    <row r="194" spans="1:1" ht="14.25" x14ac:dyDescent="0.2">
      <c r="A194" s="7"/>
    </row>
    <row r="195" spans="1:1" x14ac:dyDescent="0.2">
      <c r="A195" s="8"/>
    </row>
    <row r="203" spans="1:1" x14ac:dyDescent="0.2">
      <c r="A203" s="1"/>
    </row>
    <row r="207" spans="1:1" x14ac:dyDescent="0.2">
      <c r="A207" s="1"/>
    </row>
  </sheetData>
  <mergeCells count="2">
    <mergeCell ref="A3:B3"/>
    <mergeCell ref="A6:B6"/>
  </mergeCells>
  <phoneticPr fontId="3" type="noConversion"/>
  <pageMargins left="0.39370078740157483" right="0.75" top="0.39370078740157483" bottom="0" header="0" footer="0"/>
  <pageSetup paperSize="9" scale="80" orientation="portrait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Работни листове</vt:lpstr>
      </vt:variant>
      <vt:variant>
        <vt:i4>1</vt:i4>
      </vt:variant>
    </vt:vector>
  </HeadingPairs>
  <TitlesOfParts>
    <vt:vector size="1" baseType="lpstr">
      <vt:lpstr>разходи 2018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vasilka kerpiiska</dc:creator>
  <cp:lastModifiedBy>budjet</cp:lastModifiedBy>
  <cp:lastPrinted>2024-01-26T12:13:35Z</cp:lastPrinted>
  <dcterms:created xsi:type="dcterms:W3CDTF">2009-06-03T13:30:51Z</dcterms:created>
  <dcterms:modified xsi:type="dcterms:W3CDTF">2024-02-20T14:15:04Z</dcterms:modified>
</cp:coreProperties>
</file>