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40" windowHeight="14640"/>
  </bookViews>
  <sheets>
    <sheet name="трансп. разходи" sheetId="1" r:id="rId1"/>
    <sheet name="наем" sheetId="2" r:id="rId2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84" i="1" l="1"/>
  <c r="J84" i="1"/>
  <c r="M83" i="1"/>
  <c r="J83" i="1"/>
  <c r="M82" i="1"/>
  <c r="J82" i="1"/>
  <c r="M81" i="1"/>
  <c r="J81" i="1"/>
  <c r="M80" i="1"/>
  <c r="J80" i="1"/>
  <c r="M79" i="1"/>
  <c r="J79" i="1"/>
  <c r="M78" i="1"/>
  <c r="J78" i="1"/>
  <c r="M77" i="1"/>
  <c r="J77" i="1"/>
  <c r="R79" i="1" l="1"/>
  <c r="R83" i="1"/>
  <c r="R78" i="1"/>
  <c r="R80" i="1"/>
  <c r="R82" i="1"/>
  <c r="R84" i="1"/>
  <c r="R81" i="1"/>
  <c r="R77" i="1"/>
  <c r="M76" i="1"/>
  <c r="J76" i="1"/>
  <c r="M75" i="1"/>
  <c r="J75" i="1"/>
  <c r="M74" i="1"/>
  <c r="J74" i="1"/>
  <c r="M73" i="1"/>
  <c r="J73" i="1"/>
  <c r="M72" i="1"/>
  <c r="J72" i="1"/>
  <c r="M71" i="1"/>
  <c r="J71" i="1"/>
  <c r="M70" i="1"/>
  <c r="J70" i="1"/>
  <c r="M69" i="1"/>
  <c r="J69" i="1"/>
  <c r="M68" i="1"/>
  <c r="J68" i="1"/>
  <c r="M67" i="1"/>
  <c r="J67" i="1"/>
  <c r="M66" i="1"/>
  <c r="J66" i="1"/>
  <c r="M65" i="1"/>
  <c r="J65" i="1"/>
  <c r="M64" i="1"/>
  <c r="J64" i="1"/>
  <c r="M63" i="1"/>
  <c r="J63" i="1"/>
  <c r="M62" i="1"/>
  <c r="J62" i="1"/>
  <c r="M61" i="1"/>
  <c r="J61" i="1"/>
  <c r="M60" i="1"/>
  <c r="J60" i="1"/>
  <c r="M59" i="1"/>
  <c r="J59" i="1"/>
  <c r="M58" i="1"/>
  <c r="J58" i="1"/>
  <c r="M57" i="1"/>
  <c r="J57" i="1"/>
  <c r="M56" i="1"/>
  <c r="J56" i="1"/>
  <c r="M55" i="1"/>
  <c r="J55" i="1"/>
  <c r="M54" i="1"/>
  <c r="J54" i="1"/>
  <c r="M53" i="1"/>
  <c r="J53" i="1"/>
  <c r="M52" i="1"/>
  <c r="J52" i="1"/>
  <c r="M51" i="1"/>
  <c r="J51" i="1"/>
  <c r="M50" i="1"/>
  <c r="J50" i="1"/>
  <c r="M49" i="1"/>
  <c r="J49" i="1"/>
  <c r="R63" i="1" l="1"/>
  <c r="R65" i="1"/>
  <c r="R67" i="1"/>
  <c r="R69" i="1"/>
  <c r="R71" i="1"/>
  <c r="R75" i="1"/>
  <c r="R62" i="1"/>
  <c r="R64" i="1"/>
  <c r="R66" i="1"/>
  <c r="R68" i="1"/>
  <c r="R70" i="1"/>
  <c r="R72" i="1"/>
  <c r="R74" i="1"/>
  <c r="R76" i="1"/>
  <c r="R73" i="1"/>
  <c r="R51" i="1"/>
  <c r="R53" i="1"/>
  <c r="R55" i="1"/>
  <c r="R57" i="1"/>
  <c r="R59" i="1"/>
  <c r="R52" i="1"/>
  <c r="R56" i="1"/>
  <c r="R49" i="1"/>
  <c r="R58" i="1"/>
  <c r="R60" i="1"/>
  <c r="R61" i="1"/>
  <c r="R54" i="1"/>
  <c r="R50" i="1"/>
  <c r="M48" i="1"/>
  <c r="J48" i="1"/>
  <c r="R48" i="1" s="1"/>
  <c r="M47" i="1"/>
  <c r="J47" i="1"/>
  <c r="M46" i="1"/>
  <c r="J46" i="1"/>
  <c r="M45" i="1"/>
  <c r="J45" i="1"/>
  <c r="M44" i="1"/>
  <c r="J44" i="1"/>
  <c r="M43" i="1"/>
  <c r="J43" i="1"/>
  <c r="M42" i="1"/>
  <c r="J42" i="1"/>
  <c r="M41" i="1"/>
  <c r="J41" i="1"/>
  <c r="M40" i="1"/>
  <c r="J40" i="1"/>
  <c r="M39" i="1"/>
  <c r="J39" i="1"/>
  <c r="M38" i="1"/>
  <c r="J38" i="1"/>
  <c r="M37" i="1"/>
  <c r="J37" i="1"/>
  <c r="M36" i="1"/>
  <c r="J36" i="1"/>
  <c r="M35" i="1"/>
  <c r="J35" i="1"/>
  <c r="M34" i="1"/>
  <c r="J34" i="1"/>
  <c r="M33" i="1"/>
  <c r="J33" i="1"/>
  <c r="M32" i="1"/>
  <c r="J32" i="1"/>
  <c r="M31" i="1"/>
  <c r="J31" i="1"/>
  <c r="M30" i="1"/>
  <c r="J30" i="1"/>
  <c r="M29" i="1"/>
  <c r="J29" i="1"/>
  <c r="M28" i="1"/>
  <c r="J28" i="1"/>
  <c r="M27" i="1"/>
  <c r="J27" i="1"/>
  <c r="R39" i="1" l="1"/>
  <c r="R41" i="1"/>
  <c r="R43" i="1"/>
  <c r="R45" i="1"/>
  <c r="R47" i="1"/>
  <c r="R42" i="1"/>
  <c r="R44" i="1"/>
  <c r="R46" i="1"/>
  <c r="R40" i="1"/>
  <c r="R27" i="1"/>
  <c r="R29" i="1"/>
  <c r="R33" i="1"/>
  <c r="R37" i="1"/>
  <c r="R28" i="1"/>
  <c r="R30" i="1"/>
  <c r="R32" i="1"/>
  <c r="R34" i="1"/>
  <c r="R36" i="1"/>
  <c r="R38" i="1"/>
  <c r="R35" i="1"/>
  <c r="R31" i="1"/>
  <c r="M26" i="1"/>
  <c r="J26" i="1"/>
  <c r="M25" i="1"/>
  <c r="J25" i="1"/>
  <c r="M24" i="1"/>
  <c r="J24" i="1"/>
  <c r="M23" i="1"/>
  <c r="J23" i="1"/>
  <c r="M22" i="1"/>
  <c r="J22" i="1"/>
  <c r="M21" i="1"/>
  <c r="J21" i="1"/>
  <c r="R21" i="1" l="1"/>
  <c r="R22" i="1"/>
  <c r="R24" i="1"/>
  <c r="R23" i="1"/>
  <c r="R25" i="1"/>
  <c r="R26" i="1"/>
  <c r="H18" i="2"/>
  <c r="M14" i="1"/>
  <c r="J14" i="1"/>
  <c r="G18" i="2" l="1"/>
  <c r="R14" i="1" l="1"/>
  <c r="Q85" i="1" l="1"/>
  <c r="P85" i="1"/>
  <c r="O85" i="1"/>
  <c r="N85" i="1"/>
  <c r="K85" i="1"/>
  <c r="H85" i="1"/>
  <c r="M15" i="1"/>
  <c r="M16" i="1"/>
  <c r="M17" i="1"/>
  <c r="M18" i="1"/>
  <c r="M19" i="1"/>
  <c r="M20" i="1"/>
  <c r="J15" i="1"/>
  <c r="J16" i="1"/>
  <c r="J17" i="1"/>
  <c r="J18" i="1"/>
  <c r="J19" i="1"/>
  <c r="J20" i="1"/>
  <c r="R19" i="1" l="1"/>
  <c r="R15" i="1"/>
  <c r="J85" i="1"/>
  <c r="R18" i="1"/>
  <c r="R17" i="1"/>
  <c r="R20" i="1"/>
  <c r="R16" i="1"/>
  <c r="M85" i="1"/>
  <c r="R85" i="1" l="1"/>
</calcChain>
</file>

<file path=xl/sharedStrings.xml><?xml version="1.0" encoding="utf-8"?>
<sst xmlns="http://schemas.openxmlformats.org/spreadsheetml/2006/main" count="415" uniqueCount="89">
  <si>
    <t>№ по ред</t>
  </si>
  <si>
    <t>I  обществен транспорт</t>
  </si>
  <si>
    <t>пътуване с билети</t>
  </si>
  <si>
    <t>пътуване с карта или с фактура</t>
  </si>
  <si>
    <t>II лични МПС</t>
  </si>
  <si>
    <t>III специализиран превоз</t>
  </si>
  <si>
    <t>брой пътуващи</t>
  </si>
  <si>
    <t>цена на билета за 1 ден в двете посоки</t>
  </si>
  <si>
    <t>обща сума за 1 месец</t>
  </si>
  <si>
    <t>цена на картата за 1 месец</t>
  </si>
  <si>
    <t>обща сума на разходите за гориво за 1 месец</t>
  </si>
  <si>
    <t>пътуване с лично ПМС</t>
  </si>
  <si>
    <t>общо</t>
  </si>
  <si>
    <t>обща сума на транспорт-ните разходи  за 1 месец</t>
  </si>
  <si>
    <t>средства за транспорт - всичко</t>
  </si>
  <si>
    <t>неусвоени средства от предходната година</t>
  </si>
  <si>
    <t>Изготвил: ……………………………………………</t>
  </si>
  <si>
    <t xml:space="preserve">    ПРБ …………………………………… </t>
  </si>
  <si>
    <t>x</t>
  </si>
  <si>
    <t>размер на средствата за наем за 1 месец</t>
  </si>
  <si>
    <t>Всичко:</t>
  </si>
  <si>
    <t>СПРАВКА № 2</t>
  </si>
  <si>
    <t>СПРАВКА № 1</t>
  </si>
  <si>
    <t>Област</t>
  </si>
  <si>
    <t>Община</t>
  </si>
  <si>
    <t>Населено място</t>
  </si>
  <si>
    <t>Име на училище, детска градина, ЦПЛР</t>
  </si>
  <si>
    <t>маршрути на пътуване от местоживеене до месторабота</t>
  </si>
  <si>
    <t>Код по НЕИСПУО</t>
  </si>
  <si>
    <t>област</t>
  </si>
  <si>
    <t>община</t>
  </si>
  <si>
    <t>населено място</t>
  </si>
  <si>
    <t>име на училище, детска градина, ЦПЛР</t>
  </si>
  <si>
    <t>код по НЕИСПУО</t>
  </si>
  <si>
    <t>брой педагогически специалисти, наели жилище</t>
  </si>
  <si>
    <t>обща сума за 1 месец (к. 11 * к. 12)</t>
  </si>
  <si>
    <t>обща сума за 1 месец (к. 8 * к. 9 * 21)</t>
  </si>
  <si>
    <t>име и телефон за контакт:</t>
  </si>
  <si>
    <t>за необходимите средства за възстановяване на транспортните разходи на педагогическите специалисти, работещи в населено място извън местоживеенето си през 2024 г.</t>
  </si>
  <si>
    <t>за необходимите средства за възстановяване на разходите за наем на педагогическите специалисти, работещи в населено място извън местоживеенето си през 2024 г.</t>
  </si>
  <si>
    <t>Софийска</t>
  </si>
  <si>
    <t>Самоков</t>
  </si>
  <si>
    <t>ПГ "Константин Фотинов"</t>
  </si>
  <si>
    <t>Говедарци-Самоков-Говедарци</t>
  </si>
  <si>
    <t>Драгушиново-Самоков-Драгушиново</t>
  </si>
  <si>
    <t>Бели Искър-Самоков-Бели Искър</t>
  </si>
  <si>
    <t>Радуил-Самоков-Радуил</t>
  </si>
  <si>
    <t>Доспей-Самоков-Доспей</t>
  </si>
  <si>
    <t>СУ "Отец Паисий"</t>
  </si>
  <si>
    <t>Клисура-Самоков-Клисура</t>
  </si>
  <si>
    <t>Продановци-Самоков-Продановци</t>
  </si>
  <si>
    <t>Райово-Самоков-Райово</t>
  </si>
  <si>
    <t>Широки дол-Самоков-Широки дол</t>
  </si>
  <si>
    <t>ОУ "Св.Св.Кирил и Методий"</t>
  </si>
  <si>
    <t>Маджаре-Самоков-Маджаре</t>
  </si>
  <si>
    <t>ОУ "Христо Максимов"</t>
  </si>
  <si>
    <t>ОбУ "Неофит Рилски"</t>
  </si>
  <si>
    <t>Долна баня-Самоков-Долна баня</t>
  </si>
  <si>
    <t>Сапарево-Самоков-Сапарево</t>
  </si>
  <si>
    <t>НУ "Станислав Доспевски"</t>
  </si>
  <si>
    <t>Сапарева баня-Самоков-Сапарева баня</t>
  </si>
  <si>
    <t>Говедарци</t>
  </si>
  <si>
    <t>ОУ "Димчо Дебелянов"</t>
  </si>
  <si>
    <t>Самоков-Говедарци-Самоков</t>
  </si>
  <si>
    <t>Радуил</t>
  </si>
  <si>
    <t>ОУ "Христо Смирненски"</t>
  </si>
  <si>
    <t>Долна баня-Радуил-Долна баня</t>
  </si>
  <si>
    <t>Самоков-Радуил-Самоков</t>
  </si>
  <si>
    <t>Ярлово</t>
  </si>
  <si>
    <t>ОУ "Васил Левски"</t>
  </si>
  <si>
    <t>Самоков-Ярлово-Самоков</t>
  </si>
  <si>
    <t>СУ "Никола Велчев"</t>
  </si>
  <si>
    <t>Дупница-Самоков-Дупница</t>
  </si>
  <si>
    <t>ДГ "Пролет"</t>
  </si>
  <si>
    <t>ДГ "Детелина"</t>
  </si>
  <si>
    <t>Самоков-Широки дол-Самоков</t>
  </si>
  <si>
    <t>Самоков-Райово-Самоков</t>
  </si>
  <si>
    <t>ДГ "Самоково"</t>
  </si>
  <si>
    <t>Самоков-Бели Искър-Самоков</t>
  </si>
  <si>
    <t>Радуил-Бели Искър-Радуил</t>
  </si>
  <si>
    <t>Маджаре-Говедарци-Маджаре</t>
  </si>
  <si>
    <t>ДГ "Зорница"</t>
  </si>
  <si>
    <t>ДГ "Звънче"</t>
  </si>
  <si>
    <t>ОУ "Митр. Ав. Велешки"</t>
  </si>
  <si>
    <t xml:space="preserve">  Изготвил: Василка Керпийска</t>
  </si>
  <si>
    <t xml:space="preserve">                             гл.експерт "Бюджет"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</si>
  <si>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Приложение №19.8</t>
  </si>
  <si>
    <t>Утвърдил: МАЯ ХРИСТЕВА</t>
  </si>
  <si>
    <t xml:space="preserve">                                                        Председател на ОбС - Самоков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</si>
</sst>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20" xfId="0" applyFont="1" applyBorder="1" applyAlignment="1">
      <alignment wrapText="1"/>
    </xf>
    <xf numFmtId="0" fontId="2" fillId="0" borderId="21" xfId="0" applyFont="1" applyBorder="1" applyAlignment="1">
      <alignment wrapText="1"/>
    </xf>
    <xf numFmtId="0" fontId="2" fillId="0" borderId="22" xfId="0" applyFont="1" applyBorder="1" applyAlignment="1">
      <alignment wrapText="1"/>
    </xf>
    <xf numFmtId="0" fontId="2" fillId="0" borderId="23" xfId="0" applyFont="1" applyBorder="1" applyAlignment="1">
      <alignment wrapText="1"/>
    </xf>
    <xf numFmtId="0" fontId="2" fillId="0" borderId="24" xfId="0" applyFont="1" applyBorder="1" applyAlignment="1">
      <alignment horizontal="center"/>
    </xf>
    <xf numFmtId="0" fontId="1" fillId="0" borderId="27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0" xfId="0" applyFont="1"/>
    <xf numFmtId="0" fontId="1" fillId="0" borderId="19" xfId="0" applyFont="1" applyBorder="1"/>
    <xf numFmtId="0" fontId="1" fillId="0" borderId="24" xfId="0" applyFont="1" applyBorder="1" applyAlignment="1">
      <alignment horizontal="center"/>
    </xf>
    <xf numFmtId="2" fontId="1" fillId="0" borderId="1" xfId="0" applyNumberFormat="1" applyFont="1" applyBorder="1"/>
    <xf numFmtId="2" fontId="1" fillId="0" borderId="25" xfId="0" applyNumberFormat="1" applyFont="1" applyBorder="1"/>
    <xf numFmtId="0" fontId="1" fillId="0" borderId="24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27" xfId="0" applyFont="1" applyBorder="1" applyAlignment="1">
      <alignment horizontal="center"/>
    </xf>
    <xf numFmtId="2" fontId="1" fillId="0" borderId="28" xfId="0" applyNumberFormat="1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/>
    <xf numFmtId="2" fontId="2" fillId="0" borderId="1" xfId="0" applyNumberFormat="1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20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6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2" fillId="0" borderId="1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3" fillId="0" borderId="20" xfId="0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20" xfId="0" applyFont="1" applyBorder="1" applyAlignment="1">
      <alignment horizontal="left"/>
    </xf>
    <xf numFmtId="0" fontId="1" fillId="0" borderId="15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11" xfId="0" applyFont="1" applyBorder="1" applyAlignment="1">
      <alignment horizontal="right"/>
    </xf>
    <xf numFmtId="0" fontId="1" fillId="0" borderId="10" xfId="0" applyFont="1" applyBorder="1" applyAlignment="1">
      <alignment horizontal="right"/>
    </xf>
    <xf numFmtId="0" fontId="1" fillId="0" borderId="12" xfId="0" applyFont="1" applyBorder="1" applyAlignment="1">
      <alignment horizontal="right"/>
    </xf>
    <xf numFmtId="0" fontId="1" fillId="0" borderId="13" xfId="0" applyFont="1" applyBorder="1" applyAlignment="1">
      <alignment horizontal="center" vertical="center" wrapText="1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5"/>
  <sheetViews>
    <sheetView tabSelected="1" workbookViewId="0">
      <selection activeCell="G4" sqref="G4"/>
    </sheetView>
  </sheetViews>
  <sheetFormatPr defaultRowHeight="15" x14ac:dyDescent="0.25"/>
  <cols>
    <col min="1" max="1" width="4.28515625" customWidth="1"/>
    <col min="2" max="2" width="9.7109375" customWidth="1"/>
    <col min="3" max="3" width="8.7109375" customWidth="1"/>
    <col min="4" max="4" width="10.140625" customWidth="1"/>
    <col min="5" max="5" width="27.42578125" customWidth="1"/>
    <col min="6" max="6" width="8.140625" customWidth="1"/>
    <col min="7" max="7" width="36.5703125" customWidth="1"/>
    <col min="8" max="8" width="5.7109375" customWidth="1"/>
    <col min="9" max="9" width="4.42578125" customWidth="1"/>
    <col min="10" max="10" width="7.7109375" customWidth="1"/>
    <col min="11" max="11" width="4.42578125" customWidth="1"/>
    <col min="12" max="12" width="3.5703125" customWidth="1"/>
    <col min="13" max="13" width="7.28515625" customWidth="1"/>
    <col min="14" max="14" width="5.28515625" customWidth="1"/>
    <col min="15" max="15" width="7.28515625" customWidth="1"/>
    <col min="16" max="16" width="4.28515625" customWidth="1"/>
    <col min="17" max="17" width="4.42578125" customWidth="1"/>
    <col min="18" max="18" width="8.42578125" customWidth="1"/>
  </cols>
  <sheetData>
    <row r="1" spans="1:18" x14ac:dyDescent="0.25">
      <c r="A1" s="32" t="s">
        <v>86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4"/>
    </row>
    <row r="2" spans="1:18" x14ac:dyDescent="0.25">
      <c r="A2" s="27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9"/>
    </row>
    <row r="3" spans="1:18" x14ac:dyDescent="0.25">
      <c r="A3" s="27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9"/>
    </row>
    <row r="4" spans="1:18" x14ac:dyDescent="0.25">
      <c r="A4" s="27"/>
      <c r="B4" s="28"/>
      <c r="C4" s="28"/>
      <c r="D4" s="28"/>
      <c r="E4" s="28"/>
      <c r="F4" s="28"/>
      <c r="G4" s="28"/>
      <c r="H4" s="39" t="s">
        <v>87</v>
      </c>
      <c r="I4" s="40"/>
      <c r="J4" s="40"/>
      <c r="K4" s="40"/>
      <c r="L4" s="40"/>
      <c r="M4" s="40"/>
      <c r="N4" s="40"/>
      <c r="O4" s="40"/>
      <c r="P4" s="40"/>
      <c r="Q4" s="40"/>
      <c r="R4" s="41"/>
    </row>
    <row r="5" spans="1:18" x14ac:dyDescent="0.25">
      <c r="A5" s="27"/>
      <c r="B5" s="28"/>
      <c r="C5" s="28"/>
      <c r="D5" s="28"/>
      <c r="E5" s="28"/>
      <c r="F5" s="28"/>
      <c r="G5" s="28"/>
      <c r="H5" s="42" t="s">
        <v>88</v>
      </c>
      <c r="I5" s="43"/>
      <c r="J5" s="43"/>
      <c r="K5" s="43"/>
      <c r="L5" s="43"/>
      <c r="M5" s="43"/>
      <c r="N5" s="43"/>
      <c r="O5" s="43"/>
      <c r="P5" s="43"/>
      <c r="Q5" s="43"/>
      <c r="R5" s="44"/>
    </row>
    <row r="6" spans="1:18" x14ac:dyDescent="0.25">
      <c r="A6" s="27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9"/>
    </row>
    <row r="7" spans="1:18" x14ac:dyDescent="0.25">
      <c r="A7" s="35" t="s">
        <v>22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7"/>
    </row>
    <row r="8" spans="1:18" ht="30" customHeight="1" x14ac:dyDescent="0.25">
      <c r="A8" s="12"/>
      <c r="B8" s="38" t="s">
        <v>38</v>
      </c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4"/>
    </row>
    <row r="9" spans="1:18" ht="15.75" thickBot="1" x14ac:dyDescent="0.3">
      <c r="A9" s="5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7"/>
    </row>
    <row r="10" spans="1:18" ht="29.25" customHeight="1" x14ac:dyDescent="0.25">
      <c r="A10" s="50" t="s">
        <v>0</v>
      </c>
      <c r="B10" s="53" t="s">
        <v>23</v>
      </c>
      <c r="C10" s="53" t="s">
        <v>24</v>
      </c>
      <c r="D10" s="53" t="s">
        <v>25</v>
      </c>
      <c r="E10" s="46" t="s">
        <v>26</v>
      </c>
      <c r="F10" s="53" t="s">
        <v>28</v>
      </c>
      <c r="G10" s="46" t="s">
        <v>27</v>
      </c>
      <c r="H10" s="45" t="s">
        <v>1</v>
      </c>
      <c r="I10" s="45"/>
      <c r="J10" s="45"/>
      <c r="K10" s="45"/>
      <c r="L10" s="45"/>
      <c r="M10" s="45"/>
      <c r="N10" s="45" t="s">
        <v>4</v>
      </c>
      <c r="O10" s="45"/>
      <c r="P10" s="46" t="s">
        <v>5</v>
      </c>
      <c r="Q10" s="46"/>
      <c r="R10" s="48" t="s">
        <v>12</v>
      </c>
    </row>
    <row r="11" spans="1:18" ht="39.6" customHeight="1" x14ac:dyDescent="0.25">
      <c r="A11" s="51"/>
      <c r="B11" s="53"/>
      <c r="C11" s="53"/>
      <c r="D11" s="53"/>
      <c r="E11" s="47"/>
      <c r="F11" s="53"/>
      <c r="G11" s="47"/>
      <c r="H11" s="52" t="s">
        <v>2</v>
      </c>
      <c r="I11" s="52"/>
      <c r="J11" s="52"/>
      <c r="K11" s="47" t="s">
        <v>3</v>
      </c>
      <c r="L11" s="47"/>
      <c r="M11" s="47"/>
      <c r="N11" s="47" t="s">
        <v>11</v>
      </c>
      <c r="O11" s="47"/>
      <c r="P11" s="25"/>
      <c r="Q11" s="25"/>
      <c r="R11" s="49"/>
    </row>
    <row r="12" spans="1:18" ht="180" customHeight="1" x14ac:dyDescent="0.25">
      <c r="A12" s="51"/>
      <c r="B12" s="46"/>
      <c r="C12" s="46"/>
      <c r="D12" s="46"/>
      <c r="E12" s="47"/>
      <c r="F12" s="46"/>
      <c r="G12" s="47"/>
      <c r="H12" s="24" t="s">
        <v>6</v>
      </c>
      <c r="I12" s="24" t="s">
        <v>7</v>
      </c>
      <c r="J12" s="24" t="s">
        <v>36</v>
      </c>
      <c r="K12" s="24" t="s">
        <v>6</v>
      </c>
      <c r="L12" s="24" t="s">
        <v>9</v>
      </c>
      <c r="M12" s="24" t="s">
        <v>35</v>
      </c>
      <c r="N12" s="24" t="s">
        <v>6</v>
      </c>
      <c r="O12" s="24" t="s">
        <v>10</v>
      </c>
      <c r="P12" s="24" t="s">
        <v>6</v>
      </c>
      <c r="Q12" s="24" t="s">
        <v>8</v>
      </c>
      <c r="R12" s="26" t="s">
        <v>13</v>
      </c>
    </row>
    <row r="13" spans="1:18" ht="16.5" customHeight="1" x14ac:dyDescent="0.25">
      <c r="A13" s="8">
        <v>1</v>
      </c>
      <c r="B13" s="3">
        <v>2</v>
      </c>
      <c r="C13" s="3">
        <v>3</v>
      </c>
      <c r="D13" s="3">
        <v>4</v>
      </c>
      <c r="E13" s="3">
        <v>5</v>
      </c>
      <c r="F13" s="3">
        <v>6</v>
      </c>
      <c r="G13" s="3">
        <v>7</v>
      </c>
      <c r="H13" s="3">
        <v>8</v>
      </c>
      <c r="I13" s="3">
        <v>9</v>
      </c>
      <c r="J13" s="3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3">
        <v>16</v>
      </c>
      <c r="Q13" s="3">
        <v>17</v>
      </c>
      <c r="R13" s="3">
        <v>18</v>
      </c>
    </row>
    <row r="14" spans="1:18" ht="21.6" customHeight="1" x14ac:dyDescent="0.25">
      <c r="A14" s="13">
        <v>1</v>
      </c>
      <c r="B14" s="10" t="s">
        <v>40</v>
      </c>
      <c r="C14" s="10" t="s">
        <v>41</v>
      </c>
      <c r="D14" s="10" t="s">
        <v>41</v>
      </c>
      <c r="E14" s="1" t="s">
        <v>42</v>
      </c>
      <c r="F14" s="1">
        <v>2300131</v>
      </c>
      <c r="G14" s="1" t="s">
        <v>43</v>
      </c>
      <c r="H14" s="1"/>
      <c r="I14" s="1"/>
      <c r="J14" s="14">
        <f>H14*I14*21</f>
        <v>0</v>
      </c>
      <c r="K14" s="1"/>
      <c r="L14" s="1"/>
      <c r="M14" s="14">
        <f>K14*L14</f>
        <v>0</v>
      </c>
      <c r="N14" s="1">
        <v>1</v>
      </c>
      <c r="O14" s="14">
        <v>88.9</v>
      </c>
      <c r="P14" s="1"/>
      <c r="Q14" s="14">
        <v>0</v>
      </c>
      <c r="R14" s="15">
        <f>J14+M14+O14+Q14</f>
        <v>88.9</v>
      </c>
    </row>
    <row r="15" spans="1:18" x14ac:dyDescent="0.25">
      <c r="A15" s="13">
        <v>2</v>
      </c>
      <c r="B15" s="10" t="s">
        <v>40</v>
      </c>
      <c r="C15" s="10" t="s">
        <v>41</v>
      </c>
      <c r="D15" s="10" t="s">
        <v>41</v>
      </c>
      <c r="E15" s="1" t="s">
        <v>42</v>
      </c>
      <c r="F15" s="1">
        <v>2300131</v>
      </c>
      <c r="G15" s="1" t="s">
        <v>44</v>
      </c>
      <c r="H15" s="1"/>
      <c r="I15" s="1"/>
      <c r="J15" s="14">
        <f t="shared" ref="J15:J20" si="0">H15*I15*21</f>
        <v>0</v>
      </c>
      <c r="K15" s="1">
        <v>1</v>
      </c>
      <c r="L15" s="1">
        <v>64.5</v>
      </c>
      <c r="M15" s="14">
        <f t="shared" ref="M15:M20" si="1">K15*L15</f>
        <v>64.5</v>
      </c>
      <c r="N15" s="1">
        <v>1</v>
      </c>
      <c r="O15" s="14">
        <v>23.57</v>
      </c>
      <c r="P15" s="1"/>
      <c r="Q15" s="14">
        <v>0</v>
      </c>
      <c r="R15" s="15">
        <f t="shared" ref="R15:R20" si="2">J15+M15+O15+Q15</f>
        <v>88.07</v>
      </c>
    </row>
    <row r="16" spans="1:18" x14ac:dyDescent="0.25">
      <c r="A16" s="13">
        <v>3</v>
      </c>
      <c r="B16" s="10" t="s">
        <v>40</v>
      </c>
      <c r="C16" s="10" t="s">
        <v>41</v>
      </c>
      <c r="D16" s="10" t="s">
        <v>41</v>
      </c>
      <c r="E16" s="1" t="s">
        <v>42</v>
      </c>
      <c r="F16" s="1">
        <v>2300131</v>
      </c>
      <c r="G16" s="1" t="s">
        <v>45</v>
      </c>
      <c r="H16" s="1"/>
      <c r="I16" s="1"/>
      <c r="J16" s="14">
        <f t="shared" si="0"/>
        <v>0</v>
      </c>
      <c r="K16" s="1"/>
      <c r="L16" s="1"/>
      <c r="M16" s="14">
        <f t="shared" si="1"/>
        <v>0</v>
      </c>
      <c r="N16" s="1">
        <v>1</v>
      </c>
      <c r="O16" s="14">
        <v>87.21</v>
      </c>
      <c r="P16" s="1"/>
      <c r="Q16" s="14">
        <v>0</v>
      </c>
      <c r="R16" s="15">
        <f t="shared" si="2"/>
        <v>87.21</v>
      </c>
    </row>
    <row r="17" spans="1:18" x14ac:dyDescent="0.25">
      <c r="A17" s="13">
        <v>4</v>
      </c>
      <c r="B17" s="10" t="s">
        <v>40</v>
      </c>
      <c r="C17" s="10" t="s">
        <v>41</v>
      </c>
      <c r="D17" s="10" t="s">
        <v>41</v>
      </c>
      <c r="E17" s="1" t="s">
        <v>42</v>
      </c>
      <c r="F17" s="1">
        <v>2300131</v>
      </c>
      <c r="G17" s="1" t="s">
        <v>46</v>
      </c>
      <c r="H17" s="1">
        <v>1</v>
      </c>
      <c r="I17" s="1">
        <v>8</v>
      </c>
      <c r="J17" s="14">
        <f t="shared" si="0"/>
        <v>168</v>
      </c>
      <c r="K17" s="1"/>
      <c r="L17" s="1"/>
      <c r="M17" s="14">
        <f t="shared" si="1"/>
        <v>0</v>
      </c>
      <c r="N17" s="1"/>
      <c r="O17" s="14">
        <v>0</v>
      </c>
      <c r="P17" s="1"/>
      <c r="Q17" s="14">
        <v>0</v>
      </c>
      <c r="R17" s="15">
        <f t="shared" si="2"/>
        <v>168</v>
      </c>
    </row>
    <row r="18" spans="1:18" x14ac:dyDescent="0.25">
      <c r="A18" s="13">
        <v>5</v>
      </c>
      <c r="B18" s="10" t="s">
        <v>40</v>
      </c>
      <c r="C18" s="10" t="s">
        <v>41</v>
      </c>
      <c r="D18" s="10" t="s">
        <v>41</v>
      </c>
      <c r="E18" s="1" t="s">
        <v>42</v>
      </c>
      <c r="F18" s="1">
        <v>2300131</v>
      </c>
      <c r="G18" s="1" t="s">
        <v>47</v>
      </c>
      <c r="H18" s="1"/>
      <c r="I18" s="1"/>
      <c r="J18" s="14">
        <f t="shared" si="0"/>
        <v>0</v>
      </c>
      <c r="K18" s="1"/>
      <c r="L18" s="1"/>
      <c r="M18" s="14">
        <f t="shared" si="1"/>
        <v>0</v>
      </c>
      <c r="N18" s="1">
        <v>1</v>
      </c>
      <c r="O18" s="14">
        <v>47.84</v>
      </c>
      <c r="P18" s="1"/>
      <c r="Q18" s="14">
        <v>0</v>
      </c>
      <c r="R18" s="15">
        <f t="shared" si="2"/>
        <v>47.84</v>
      </c>
    </row>
    <row r="19" spans="1:18" x14ac:dyDescent="0.25">
      <c r="A19" s="13">
        <v>6</v>
      </c>
      <c r="B19" s="10" t="s">
        <v>40</v>
      </c>
      <c r="C19" s="10" t="s">
        <v>41</v>
      </c>
      <c r="D19" s="10" t="s">
        <v>41</v>
      </c>
      <c r="E19" s="1" t="s">
        <v>48</v>
      </c>
      <c r="F19" s="1">
        <v>2303106</v>
      </c>
      <c r="G19" s="1" t="s">
        <v>46</v>
      </c>
      <c r="H19" s="1"/>
      <c r="I19" s="1"/>
      <c r="J19" s="14">
        <f t="shared" si="0"/>
        <v>0</v>
      </c>
      <c r="K19" s="1"/>
      <c r="L19" s="1"/>
      <c r="M19" s="14">
        <f t="shared" si="1"/>
        <v>0</v>
      </c>
      <c r="N19" s="1">
        <v>1</v>
      </c>
      <c r="O19" s="14">
        <v>168</v>
      </c>
      <c r="P19" s="1"/>
      <c r="Q19" s="14">
        <v>0</v>
      </c>
      <c r="R19" s="15">
        <f t="shared" si="2"/>
        <v>168</v>
      </c>
    </row>
    <row r="20" spans="1:18" x14ac:dyDescent="0.25">
      <c r="A20" s="13">
        <v>7</v>
      </c>
      <c r="B20" s="10" t="s">
        <v>40</v>
      </c>
      <c r="C20" s="10" t="s">
        <v>41</v>
      </c>
      <c r="D20" s="10" t="s">
        <v>41</v>
      </c>
      <c r="E20" s="1" t="s">
        <v>48</v>
      </c>
      <c r="F20" s="1">
        <v>2303106</v>
      </c>
      <c r="G20" s="1" t="s">
        <v>43</v>
      </c>
      <c r="H20" s="1">
        <v>1</v>
      </c>
      <c r="I20" s="1">
        <v>4.8</v>
      </c>
      <c r="J20" s="14">
        <f t="shared" si="0"/>
        <v>100.8</v>
      </c>
      <c r="K20" s="1"/>
      <c r="L20" s="1"/>
      <c r="M20" s="14">
        <f t="shared" si="1"/>
        <v>0</v>
      </c>
      <c r="N20" s="1">
        <v>1</v>
      </c>
      <c r="O20" s="14">
        <v>100.8</v>
      </c>
      <c r="P20" s="1"/>
      <c r="Q20" s="14">
        <v>0</v>
      </c>
      <c r="R20" s="15">
        <f t="shared" si="2"/>
        <v>201.6</v>
      </c>
    </row>
    <row r="21" spans="1:18" x14ac:dyDescent="0.25">
      <c r="A21" s="13">
        <v>8</v>
      </c>
      <c r="B21" s="21" t="s">
        <v>40</v>
      </c>
      <c r="C21" s="21" t="s">
        <v>41</v>
      </c>
      <c r="D21" s="21" t="s">
        <v>41</v>
      </c>
      <c r="E21" s="1" t="s">
        <v>48</v>
      </c>
      <c r="F21" s="1">
        <v>2303106</v>
      </c>
      <c r="G21" s="1" t="s">
        <v>49</v>
      </c>
      <c r="H21" s="1">
        <v>1</v>
      </c>
      <c r="I21" s="1">
        <v>4</v>
      </c>
      <c r="J21" s="14">
        <f t="shared" ref="J21:J47" si="3">H21*I21*21</f>
        <v>84</v>
      </c>
      <c r="K21" s="1"/>
      <c r="L21" s="1"/>
      <c r="M21" s="14">
        <f t="shared" ref="M21:M47" si="4">K21*L21</f>
        <v>0</v>
      </c>
      <c r="N21" s="1"/>
      <c r="O21" s="14">
        <v>0</v>
      </c>
      <c r="P21" s="1"/>
      <c r="Q21" s="14">
        <v>0</v>
      </c>
      <c r="R21" s="15">
        <f t="shared" ref="R21:R47" si="5">J21+M21+O21+Q21</f>
        <v>84</v>
      </c>
    </row>
    <row r="22" spans="1:18" x14ac:dyDescent="0.25">
      <c r="A22" s="13">
        <v>9</v>
      </c>
      <c r="B22" s="21" t="s">
        <v>40</v>
      </c>
      <c r="C22" s="21" t="s">
        <v>41</v>
      </c>
      <c r="D22" s="21" t="s">
        <v>41</v>
      </c>
      <c r="E22" s="1" t="s">
        <v>48</v>
      </c>
      <c r="F22" s="1">
        <v>2303106</v>
      </c>
      <c r="G22" s="1" t="s">
        <v>50</v>
      </c>
      <c r="H22" s="1"/>
      <c r="I22" s="1"/>
      <c r="J22" s="14">
        <f t="shared" si="3"/>
        <v>0</v>
      </c>
      <c r="K22" s="1"/>
      <c r="L22" s="1"/>
      <c r="M22" s="14">
        <f t="shared" si="4"/>
        <v>0</v>
      </c>
      <c r="N22" s="1">
        <v>2</v>
      </c>
      <c r="O22" s="14">
        <v>109.2</v>
      </c>
      <c r="P22" s="1"/>
      <c r="Q22" s="14">
        <v>0</v>
      </c>
      <c r="R22" s="15">
        <f t="shared" si="5"/>
        <v>109.2</v>
      </c>
    </row>
    <row r="23" spans="1:18" x14ac:dyDescent="0.25">
      <c r="A23" s="13">
        <v>10</v>
      </c>
      <c r="B23" s="21" t="s">
        <v>40</v>
      </c>
      <c r="C23" s="21" t="s">
        <v>41</v>
      </c>
      <c r="D23" s="21" t="s">
        <v>41</v>
      </c>
      <c r="E23" s="1" t="s">
        <v>48</v>
      </c>
      <c r="F23" s="1">
        <v>2303106</v>
      </c>
      <c r="G23" s="1" t="s">
        <v>51</v>
      </c>
      <c r="H23" s="1">
        <v>1</v>
      </c>
      <c r="I23" s="1">
        <v>3.4</v>
      </c>
      <c r="J23" s="14">
        <f t="shared" si="3"/>
        <v>71.399999999999991</v>
      </c>
      <c r="K23" s="1"/>
      <c r="L23" s="1"/>
      <c r="M23" s="14">
        <f t="shared" si="4"/>
        <v>0</v>
      </c>
      <c r="N23" s="1">
        <v>1</v>
      </c>
      <c r="O23" s="14">
        <v>71.400000000000006</v>
      </c>
      <c r="P23" s="1"/>
      <c r="Q23" s="14">
        <v>0</v>
      </c>
      <c r="R23" s="15">
        <f t="shared" si="5"/>
        <v>142.80000000000001</v>
      </c>
    </row>
    <row r="24" spans="1:18" x14ac:dyDescent="0.25">
      <c r="A24" s="13">
        <v>11</v>
      </c>
      <c r="B24" s="21" t="s">
        <v>40</v>
      </c>
      <c r="C24" s="21" t="s">
        <v>41</v>
      </c>
      <c r="D24" s="21" t="s">
        <v>41</v>
      </c>
      <c r="E24" s="1" t="s">
        <v>48</v>
      </c>
      <c r="F24" s="1">
        <v>2303106</v>
      </c>
      <c r="G24" s="1" t="s">
        <v>52</v>
      </c>
      <c r="H24" s="1"/>
      <c r="I24" s="1"/>
      <c r="J24" s="14">
        <f t="shared" si="3"/>
        <v>0</v>
      </c>
      <c r="K24" s="1"/>
      <c r="L24" s="1"/>
      <c r="M24" s="14">
        <f t="shared" si="4"/>
        <v>0</v>
      </c>
      <c r="N24" s="1">
        <v>2</v>
      </c>
      <c r="O24" s="14">
        <v>126</v>
      </c>
      <c r="P24" s="1"/>
      <c r="Q24" s="14">
        <v>0</v>
      </c>
      <c r="R24" s="15">
        <f t="shared" si="5"/>
        <v>126</v>
      </c>
    </row>
    <row r="25" spans="1:18" x14ac:dyDescent="0.25">
      <c r="A25" s="13">
        <v>12</v>
      </c>
      <c r="B25" s="21" t="s">
        <v>40</v>
      </c>
      <c r="C25" s="21" t="s">
        <v>41</v>
      </c>
      <c r="D25" s="21" t="s">
        <v>41</v>
      </c>
      <c r="E25" s="1" t="s">
        <v>48</v>
      </c>
      <c r="F25" s="1">
        <v>2303106</v>
      </c>
      <c r="G25" s="1" t="s">
        <v>47</v>
      </c>
      <c r="H25" s="1"/>
      <c r="I25" s="1"/>
      <c r="J25" s="14">
        <f t="shared" si="3"/>
        <v>0</v>
      </c>
      <c r="K25" s="1"/>
      <c r="L25" s="1"/>
      <c r="M25" s="14">
        <f t="shared" si="4"/>
        <v>0</v>
      </c>
      <c r="N25" s="1">
        <v>1</v>
      </c>
      <c r="O25" s="14">
        <v>54.6</v>
      </c>
      <c r="P25" s="1"/>
      <c r="Q25" s="14">
        <v>0</v>
      </c>
      <c r="R25" s="15">
        <f t="shared" si="5"/>
        <v>54.6</v>
      </c>
    </row>
    <row r="26" spans="1:18" x14ac:dyDescent="0.25">
      <c r="A26" s="13">
        <v>13</v>
      </c>
      <c r="B26" s="21" t="s">
        <v>40</v>
      </c>
      <c r="C26" s="21" t="s">
        <v>41</v>
      </c>
      <c r="D26" s="21" t="s">
        <v>41</v>
      </c>
      <c r="E26" s="1" t="s">
        <v>83</v>
      </c>
      <c r="F26" s="1">
        <v>2308917</v>
      </c>
      <c r="G26" s="1" t="s">
        <v>51</v>
      </c>
      <c r="H26" s="1">
        <v>1</v>
      </c>
      <c r="I26" s="1">
        <v>3.4</v>
      </c>
      <c r="J26" s="14">
        <f t="shared" si="3"/>
        <v>71.399999999999991</v>
      </c>
      <c r="K26" s="1"/>
      <c r="L26" s="1"/>
      <c r="M26" s="14">
        <f t="shared" si="4"/>
        <v>0</v>
      </c>
      <c r="N26" s="1"/>
      <c r="O26" s="14">
        <v>0</v>
      </c>
      <c r="P26" s="1"/>
      <c r="Q26" s="14">
        <v>0</v>
      </c>
      <c r="R26" s="15">
        <f t="shared" si="5"/>
        <v>71.399999999999991</v>
      </c>
    </row>
    <row r="27" spans="1:18" x14ac:dyDescent="0.25">
      <c r="A27" s="13">
        <v>14</v>
      </c>
      <c r="B27" s="21" t="s">
        <v>40</v>
      </c>
      <c r="C27" s="21" t="s">
        <v>41</v>
      </c>
      <c r="D27" s="21" t="s">
        <v>41</v>
      </c>
      <c r="E27" s="1" t="s">
        <v>83</v>
      </c>
      <c r="F27" s="1">
        <v>2308917</v>
      </c>
      <c r="G27" s="1" t="s">
        <v>44</v>
      </c>
      <c r="H27" s="1"/>
      <c r="I27" s="1"/>
      <c r="J27" s="14">
        <f t="shared" si="3"/>
        <v>0</v>
      </c>
      <c r="K27" s="1"/>
      <c r="L27" s="1"/>
      <c r="M27" s="14">
        <f t="shared" si="4"/>
        <v>0</v>
      </c>
      <c r="N27" s="1">
        <v>2</v>
      </c>
      <c r="O27" s="14">
        <v>135</v>
      </c>
      <c r="P27" s="1"/>
      <c r="Q27" s="14">
        <v>0</v>
      </c>
      <c r="R27" s="15">
        <f t="shared" si="5"/>
        <v>135</v>
      </c>
    </row>
    <row r="28" spans="1:18" x14ac:dyDescent="0.25">
      <c r="A28" s="13">
        <v>15</v>
      </c>
      <c r="B28" s="21" t="s">
        <v>40</v>
      </c>
      <c r="C28" s="21" t="s">
        <v>41</v>
      </c>
      <c r="D28" s="21" t="s">
        <v>41</v>
      </c>
      <c r="E28" s="1" t="s">
        <v>83</v>
      </c>
      <c r="F28" s="1">
        <v>2308917</v>
      </c>
      <c r="G28" s="1" t="s">
        <v>46</v>
      </c>
      <c r="H28" s="1"/>
      <c r="I28" s="1"/>
      <c r="J28" s="14">
        <f t="shared" si="3"/>
        <v>0</v>
      </c>
      <c r="K28" s="1"/>
      <c r="L28" s="1"/>
      <c r="M28" s="14">
        <f t="shared" si="4"/>
        <v>0</v>
      </c>
      <c r="N28" s="1">
        <v>1</v>
      </c>
      <c r="O28" s="14">
        <v>200</v>
      </c>
      <c r="P28" s="1"/>
      <c r="Q28" s="14">
        <v>0</v>
      </c>
      <c r="R28" s="15">
        <f t="shared" si="5"/>
        <v>200</v>
      </c>
    </row>
    <row r="29" spans="1:18" x14ac:dyDescent="0.25">
      <c r="A29" s="13">
        <v>16</v>
      </c>
      <c r="B29" s="21" t="s">
        <v>40</v>
      </c>
      <c r="C29" s="21" t="s">
        <v>41</v>
      </c>
      <c r="D29" s="21" t="s">
        <v>41</v>
      </c>
      <c r="E29" s="1" t="s">
        <v>53</v>
      </c>
      <c r="F29" s="1">
        <v>2301881</v>
      </c>
      <c r="G29" s="1" t="s">
        <v>47</v>
      </c>
      <c r="H29" s="1">
        <v>1</v>
      </c>
      <c r="I29" s="1">
        <v>2.6</v>
      </c>
      <c r="J29" s="14">
        <f t="shared" si="3"/>
        <v>54.6</v>
      </c>
      <c r="K29" s="1"/>
      <c r="L29" s="1"/>
      <c r="M29" s="14">
        <f t="shared" si="4"/>
        <v>0</v>
      </c>
      <c r="N29" s="1"/>
      <c r="O29" s="14">
        <v>0</v>
      </c>
      <c r="P29" s="1"/>
      <c r="Q29" s="14">
        <v>0</v>
      </c>
      <c r="R29" s="15">
        <f t="shared" si="5"/>
        <v>54.6</v>
      </c>
    </row>
    <row r="30" spans="1:18" x14ac:dyDescent="0.25">
      <c r="A30" s="13">
        <v>17</v>
      </c>
      <c r="B30" s="21" t="s">
        <v>40</v>
      </c>
      <c r="C30" s="21" t="s">
        <v>41</v>
      </c>
      <c r="D30" s="21" t="s">
        <v>41</v>
      </c>
      <c r="E30" s="1" t="s">
        <v>53</v>
      </c>
      <c r="F30" s="1">
        <v>2301881</v>
      </c>
      <c r="G30" s="1" t="s">
        <v>44</v>
      </c>
      <c r="H30" s="1">
        <v>1</v>
      </c>
      <c r="I30" s="1">
        <v>3</v>
      </c>
      <c r="J30" s="14">
        <f t="shared" si="3"/>
        <v>63</v>
      </c>
      <c r="K30" s="1"/>
      <c r="L30" s="1"/>
      <c r="M30" s="14">
        <f t="shared" si="4"/>
        <v>0</v>
      </c>
      <c r="N30" s="1"/>
      <c r="O30" s="14">
        <v>0</v>
      </c>
      <c r="P30" s="1"/>
      <c r="Q30" s="14">
        <v>0</v>
      </c>
      <c r="R30" s="15">
        <f t="shared" si="5"/>
        <v>63</v>
      </c>
    </row>
    <row r="31" spans="1:18" x14ac:dyDescent="0.25">
      <c r="A31" s="13">
        <v>18</v>
      </c>
      <c r="B31" s="21" t="s">
        <v>40</v>
      </c>
      <c r="C31" s="21" t="s">
        <v>41</v>
      </c>
      <c r="D31" s="21" t="s">
        <v>41</v>
      </c>
      <c r="E31" s="1" t="s">
        <v>53</v>
      </c>
      <c r="F31" s="1">
        <v>2301881</v>
      </c>
      <c r="G31" s="1" t="s">
        <v>54</v>
      </c>
      <c r="H31" s="1">
        <v>1</v>
      </c>
      <c r="I31" s="1">
        <v>4.4000000000000004</v>
      </c>
      <c r="J31" s="14">
        <f t="shared" si="3"/>
        <v>92.4</v>
      </c>
      <c r="K31" s="1"/>
      <c r="L31" s="1"/>
      <c r="M31" s="14">
        <f t="shared" si="4"/>
        <v>0</v>
      </c>
      <c r="N31" s="1"/>
      <c r="O31" s="14">
        <v>0</v>
      </c>
      <c r="P31" s="1"/>
      <c r="Q31" s="14">
        <v>0</v>
      </c>
      <c r="R31" s="15">
        <f t="shared" si="5"/>
        <v>92.4</v>
      </c>
    </row>
    <row r="32" spans="1:18" x14ac:dyDescent="0.25">
      <c r="A32" s="13">
        <v>19</v>
      </c>
      <c r="B32" s="21" t="s">
        <v>40</v>
      </c>
      <c r="C32" s="21" t="s">
        <v>41</v>
      </c>
      <c r="D32" s="21" t="s">
        <v>41</v>
      </c>
      <c r="E32" s="1" t="s">
        <v>53</v>
      </c>
      <c r="F32" s="1">
        <v>2301881</v>
      </c>
      <c r="G32" s="1" t="s">
        <v>45</v>
      </c>
      <c r="H32" s="1">
        <v>1</v>
      </c>
      <c r="I32" s="1">
        <v>4</v>
      </c>
      <c r="J32" s="14">
        <f t="shared" si="3"/>
        <v>84</v>
      </c>
      <c r="K32" s="1"/>
      <c r="L32" s="1"/>
      <c r="M32" s="14">
        <f t="shared" si="4"/>
        <v>0</v>
      </c>
      <c r="N32" s="1"/>
      <c r="O32" s="14">
        <v>0</v>
      </c>
      <c r="P32" s="1"/>
      <c r="Q32" s="14">
        <v>0</v>
      </c>
      <c r="R32" s="15">
        <f t="shared" si="5"/>
        <v>84</v>
      </c>
    </row>
    <row r="33" spans="1:18" x14ac:dyDescent="0.25">
      <c r="A33" s="13">
        <v>20</v>
      </c>
      <c r="B33" s="21" t="s">
        <v>40</v>
      </c>
      <c r="C33" s="21" t="s">
        <v>41</v>
      </c>
      <c r="D33" s="21" t="s">
        <v>41</v>
      </c>
      <c r="E33" s="1" t="s">
        <v>53</v>
      </c>
      <c r="F33" s="1">
        <v>2301881</v>
      </c>
      <c r="G33" s="1" t="s">
        <v>43</v>
      </c>
      <c r="H33" s="1">
        <v>1</v>
      </c>
      <c r="I33" s="1">
        <v>4.8</v>
      </c>
      <c r="J33" s="14">
        <f t="shared" si="3"/>
        <v>100.8</v>
      </c>
      <c r="K33" s="1"/>
      <c r="L33" s="1"/>
      <c r="M33" s="14">
        <f t="shared" si="4"/>
        <v>0</v>
      </c>
      <c r="N33" s="1"/>
      <c r="O33" s="14">
        <v>0</v>
      </c>
      <c r="P33" s="1"/>
      <c r="Q33" s="14">
        <v>0</v>
      </c>
      <c r="R33" s="15">
        <f t="shared" si="5"/>
        <v>100.8</v>
      </c>
    </row>
    <row r="34" spans="1:18" x14ac:dyDescent="0.25">
      <c r="A34" s="13">
        <v>21</v>
      </c>
      <c r="B34" s="21" t="s">
        <v>40</v>
      </c>
      <c r="C34" s="21" t="s">
        <v>41</v>
      </c>
      <c r="D34" s="21" t="s">
        <v>41</v>
      </c>
      <c r="E34" s="1" t="s">
        <v>53</v>
      </c>
      <c r="F34" s="1">
        <v>2301881</v>
      </c>
      <c r="G34" s="1" t="s">
        <v>50</v>
      </c>
      <c r="H34" s="1">
        <v>1</v>
      </c>
      <c r="I34" s="1">
        <v>2.6</v>
      </c>
      <c r="J34" s="14">
        <f t="shared" si="3"/>
        <v>54.6</v>
      </c>
      <c r="K34" s="1"/>
      <c r="L34" s="1"/>
      <c r="M34" s="14">
        <f t="shared" si="4"/>
        <v>0</v>
      </c>
      <c r="N34" s="1"/>
      <c r="O34" s="14">
        <v>0</v>
      </c>
      <c r="P34" s="1"/>
      <c r="Q34" s="14">
        <v>0</v>
      </c>
      <c r="R34" s="15">
        <f t="shared" si="5"/>
        <v>54.6</v>
      </c>
    </row>
    <row r="35" spans="1:18" x14ac:dyDescent="0.25">
      <c r="A35" s="13">
        <v>22</v>
      </c>
      <c r="B35" s="21" t="s">
        <v>40</v>
      </c>
      <c r="C35" s="21" t="s">
        <v>41</v>
      </c>
      <c r="D35" s="21" t="s">
        <v>41</v>
      </c>
      <c r="E35" s="1" t="s">
        <v>53</v>
      </c>
      <c r="F35" s="1">
        <v>2301881</v>
      </c>
      <c r="G35" s="1" t="s">
        <v>46</v>
      </c>
      <c r="H35" s="1">
        <v>1</v>
      </c>
      <c r="I35" s="1">
        <v>8</v>
      </c>
      <c r="J35" s="14">
        <f t="shared" si="3"/>
        <v>168</v>
      </c>
      <c r="K35" s="1"/>
      <c r="L35" s="1"/>
      <c r="M35" s="14">
        <f t="shared" si="4"/>
        <v>0</v>
      </c>
      <c r="N35" s="1"/>
      <c r="O35" s="14">
        <v>0</v>
      </c>
      <c r="P35" s="1"/>
      <c r="Q35" s="14">
        <v>0</v>
      </c>
      <c r="R35" s="15">
        <f t="shared" si="5"/>
        <v>168</v>
      </c>
    </row>
    <row r="36" spans="1:18" x14ac:dyDescent="0.25">
      <c r="A36" s="13">
        <v>23</v>
      </c>
      <c r="B36" s="21" t="s">
        <v>40</v>
      </c>
      <c r="C36" s="21" t="s">
        <v>41</v>
      </c>
      <c r="D36" s="21" t="s">
        <v>41</v>
      </c>
      <c r="E36" s="1" t="s">
        <v>55</v>
      </c>
      <c r="F36" s="1">
        <v>2308924</v>
      </c>
      <c r="G36" s="1" t="s">
        <v>47</v>
      </c>
      <c r="H36" s="1">
        <v>3</v>
      </c>
      <c r="I36" s="1">
        <v>2.6</v>
      </c>
      <c r="J36" s="14">
        <f t="shared" si="3"/>
        <v>163.80000000000001</v>
      </c>
      <c r="K36" s="1"/>
      <c r="L36" s="1"/>
      <c r="M36" s="14">
        <f t="shared" si="4"/>
        <v>0</v>
      </c>
      <c r="N36" s="1"/>
      <c r="O36" s="14">
        <v>0</v>
      </c>
      <c r="P36" s="1"/>
      <c r="Q36" s="14">
        <v>0</v>
      </c>
      <c r="R36" s="15">
        <f t="shared" si="5"/>
        <v>163.80000000000001</v>
      </c>
    </row>
    <row r="37" spans="1:18" x14ac:dyDescent="0.25">
      <c r="A37" s="13">
        <v>24</v>
      </c>
      <c r="B37" s="21" t="s">
        <v>40</v>
      </c>
      <c r="C37" s="21" t="s">
        <v>41</v>
      </c>
      <c r="D37" s="21" t="s">
        <v>41</v>
      </c>
      <c r="E37" s="1" t="s">
        <v>55</v>
      </c>
      <c r="F37" s="1">
        <v>2308924</v>
      </c>
      <c r="G37" s="1" t="s">
        <v>43</v>
      </c>
      <c r="H37" s="1">
        <v>1</v>
      </c>
      <c r="I37" s="1">
        <v>4.8</v>
      </c>
      <c r="J37" s="14">
        <f t="shared" si="3"/>
        <v>100.8</v>
      </c>
      <c r="K37" s="1"/>
      <c r="L37" s="1"/>
      <c r="M37" s="14">
        <f t="shared" si="4"/>
        <v>0</v>
      </c>
      <c r="N37" s="1"/>
      <c r="O37" s="14">
        <v>0</v>
      </c>
      <c r="P37" s="1"/>
      <c r="Q37" s="14">
        <v>0</v>
      </c>
      <c r="R37" s="15">
        <f t="shared" si="5"/>
        <v>100.8</v>
      </c>
    </row>
    <row r="38" spans="1:18" x14ac:dyDescent="0.25">
      <c r="A38" s="13">
        <v>25</v>
      </c>
      <c r="B38" s="21" t="s">
        <v>40</v>
      </c>
      <c r="C38" s="21" t="s">
        <v>41</v>
      </c>
      <c r="D38" s="21" t="s">
        <v>41</v>
      </c>
      <c r="E38" s="1" t="s">
        <v>55</v>
      </c>
      <c r="F38" s="1">
        <v>2308924</v>
      </c>
      <c r="G38" s="1" t="s">
        <v>44</v>
      </c>
      <c r="H38" s="1">
        <v>1</v>
      </c>
      <c r="I38" s="1">
        <v>3</v>
      </c>
      <c r="J38" s="14">
        <f t="shared" si="3"/>
        <v>63</v>
      </c>
      <c r="K38" s="1"/>
      <c r="L38" s="1"/>
      <c r="M38" s="14">
        <f t="shared" si="4"/>
        <v>0</v>
      </c>
      <c r="N38" s="1"/>
      <c r="O38" s="14">
        <v>0</v>
      </c>
      <c r="P38" s="1"/>
      <c r="Q38" s="14">
        <v>0</v>
      </c>
      <c r="R38" s="15">
        <f t="shared" si="5"/>
        <v>63</v>
      </c>
    </row>
    <row r="39" spans="1:18" x14ac:dyDescent="0.25">
      <c r="A39" s="13">
        <v>26</v>
      </c>
      <c r="B39" s="21" t="s">
        <v>40</v>
      </c>
      <c r="C39" s="21" t="s">
        <v>41</v>
      </c>
      <c r="D39" s="21" t="s">
        <v>41</v>
      </c>
      <c r="E39" s="1" t="s">
        <v>56</v>
      </c>
      <c r="F39" s="1">
        <v>2303825</v>
      </c>
      <c r="G39" s="1" t="s">
        <v>57</v>
      </c>
      <c r="H39" s="1">
        <v>1</v>
      </c>
      <c r="I39" s="1">
        <v>8</v>
      </c>
      <c r="J39" s="14">
        <f t="shared" si="3"/>
        <v>168</v>
      </c>
      <c r="K39" s="1"/>
      <c r="L39" s="1"/>
      <c r="M39" s="14">
        <f t="shared" si="4"/>
        <v>0</v>
      </c>
      <c r="N39" s="1"/>
      <c r="O39" s="14">
        <v>0</v>
      </c>
      <c r="P39" s="1"/>
      <c r="Q39" s="14">
        <v>0</v>
      </c>
      <c r="R39" s="15">
        <f t="shared" si="5"/>
        <v>168</v>
      </c>
    </row>
    <row r="40" spans="1:18" x14ac:dyDescent="0.25">
      <c r="A40" s="13">
        <v>27</v>
      </c>
      <c r="B40" s="21" t="s">
        <v>40</v>
      </c>
      <c r="C40" s="21" t="s">
        <v>41</v>
      </c>
      <c r="D40" s="21" t="s">
        <v>41</v>
      </c>
      <c r="E40" s="1" t="s">
        <v>56</v>
      </c>
      <c r="F40" s="1">
        <v>2303825</v>
      </c>
      <c r="G40" s="1" t="s">
        <v>45</v>
      </c>
      <c r="H40" s="1">
        <v>2</v>
      </c>
      <c r="I40" s="1">
        <v>4</v>
      </c>
      <c r="J40" s="14">
        <f t="shared" si="3"/>
        <v>168</v>
      </c>
      <c r="K40" s="1"/>
      <c r="L40" s="1"/>
      <c r="M40" s="14">
        <f t="shared" si="4"/>
        <v>0</v>
      </c>
      <c r="N40" s="1"/>
      <c r="O40" s="14">
        <v>0</v>
      </c>
      <c r="P40" s="1"/>
      <c r="Q40" s="14">
        <v>0</v>
      </c>
      <c r="R40" s="15">
        <f t="shared" si="5"/>
        <v>168</v>
      </c>
    </row>
    <row r="41" spans="1:18" x14ac:dyDescent="0.25">
      <c r="A41" s="13">
        <v>28</v>
      </c>
      <c r="B41" s="21" t="s">
        <v>40</v>
      </c>
      <c r="C41" s="21" t="s">
        <v>41</v>
      </c>
      <c r="D41" s="21" t="s">
        <v>41</v>
      </c>
      <c r="E41" s="1" t="s">
        <v>56</v>
      </c>
      <c r="F41" s="1">
        <v>2303825</v>
      </c>
      <c r="G41" s="1" t="s">
        <v>43</v>
      </c>
      <c r="H41" s="1">
        <v>4</v>
      </c>
      <c r="I41" s="1">
        <v>4.8</v>
      </c>
      <c r="J41" s="14">
        <f t="shared" si="3"/>
        <v>403.2</v>
      </c>
      <c r="K41" s="1"/>
      <c r="L41" s="1"/>
      <c r="M41" s="14">
        <f t="shared" si="4"/>
        <v>0</v>
      </c>
      <c r="N41" s="1"/>
      <c r="O41" s="14">
        <v>0</v>
      </c>
      <c r="P41" s="1"/>
      <c r="Q41" s="14">
        <v>0</v>
      </c>
      <c r="R41" s="15">
        <f t="shared" si="5"/>
        <v>403.2</v>
      </c>
    </row>
    <row r="42" spans="1:18" x14ac:dyDescent="0.25">
      <c r="A42" s="13">
        <v>29</v>
      </c>
      <c r="B42" s="21" t="s">
        <v>40</v>
      </c>
      <c r="C42" s="21" t="s">
        <v>41</v>
      </c>
      <c r="D42" s="21" t="s">
        <v>41</v>
      </c>
      <c r="E42" s="1" t="s">
        <v>56</v>
      </c>
      <c r="F42" s="1">
        <v>2303825</v>
      </c>
      <c r="G42" s="1" t="s">
        <v>54</v>
      </c>
      <c r="H42" s="1">
        <v>2</v>
      </c>
      <c r="I42" s="1">
        <v>4.4000000000000004</v>
      </c>
      <c r="J42" s="14">
        <f t="shared" si="3"/>
        <v>184.8</v>
      </c>
      <c r="K42" s="1"/>
      <c r="L42" s="1"/>
      <c r="M42" s="14">
        <f t="shared" si="4"/>
        <v>0</v>
      </c>
      <c r="N42" s="1"/>
      <c r="O42" s="14">
        <v>0</v>
      </c>
      <c r="P42" s="1"/>
      <c r="Q42" s="14">
        <v>0</v>
      </c>
      <c r="R42" s="15">
        <f t="shared" si="5"/>
        <v>184.8</v>
      </c>
    </row>
    <row r="43" spans="1:18" x14ac:dyDescent="0.25">
      <c r="A43" s="13">
        <v>30</v>
      </c>
      <c r="B43" s="21" t="s">
        <v>40</v>
      </c>
      <c r="C43" s="21" t="s">
        <v>41</v>
      </c>
      <c r="D43" s="21" t="s">
        <v>41</v>
      </c>
      <c r="E43" s="1" t="s">
        <v>56</v>
      </c>
      <c r="F43" s="1">
        <v>2303825</v>
      </c>
      <c r="G43" s="1" t="s">
        <v>52</v>
      </c>
      <c r="H43" s="1">
        <v>2</v>
      </c>
      <c r="I43" s="1">
        <v>3</v>
      </c>
      <c r="J43" s="14">
        <f t="shared" si="3"/>
        <v>126</v>
      </c>
      <c r="K43" s="1"/>
      <c r="L43" s="1"/>
      <c r="M43" s="14">
        <f t="shared" si="4"/>
        <v>0</v>
      </c>
      <c r="N43" s="1"/>
      <c r="O43" s="14">
        <v>0</v>
      </c>
      <c r="P43" s="1"/>
      <c r="Q43" s="14">
        <v>0</v>
      </c>
      <c r="R43" s="15">
        <f t="shared" si="5"/>
        <v>126</v>
      </c>
    </row>
    <row r="44" spans="1:18" x14ac:dyDescent="0.25">
      <c r="A44" s="13">
        <v>31</v>
      </c>
      <c r="B44" s="21" t="s">
        <v>40</v>
      </c>
      <c r="C44" s="21" t="s">
        <v>41</v>
      </c>
      <c r="D44" s="21" t="s">
        <v>41</v>
      </c>
      <c r="E44" s="1" t="s">
        <v>56</v>
      </c>
      <c r="F44" s="1">
        <v>2303825</v>
      </c>
      <c r="G44" s="1" t="s">
        <v>47</v>
      </c>
      <c r="H44" s="1">
        <v>3</v>
      </c>
      <c r="I44" s="1">
        <v>2.6</v>
      </c>
      <c r="J44" s="14">
        <f t="shared" si="3"/>
        <v>163.80000000000001</v>
      </c>
      <c r="K44" s="1"/>
      <c r="L44" s="1"/>
      <c r="M44" s="14">
        <f t="shared" si="4"/>
        <v>0</v>
      </c>
      <c r="N44" s="1"/>
      <c r="O44" s="14">
        <v>0</v>
      </c>
      <c r="P44" s="1"/>
      <c r="Q44" s="14">
        <v>0</v>
      </c>
      <c r="R44" s="15">
        <f t="shared" si="5"/>
        <v>163.80000000000001</v>
      </c>
    </row>
    <row r="45" spans="1:18" x14ac:dyDescent="0.25">
      <c r="A45" s="13">
        <v>32</v>
      </c>
      <c r="B45" s="21" t="s">
        <v>40</v>
      </c>
      <c r="C45" s="21" t="s">
        <v>41</v>
      </c>
      <c r="D45" s="21" t="s">
        <v>41</v>
      </c>
      <c r="E45" s="1" t="s">
        <v>56</v>
      </c>
      <c r="F45" s="1">
        <v>2303825</v>
      </c>
      <c r="G45" s="1" t="s">
        <v>50</v>
      </c>
      <c r="H45" s="1">
        <v>2</v>
      </c>
      <c r="I45" s="1">
        <v>2.6</v>
      </c>
      <c r="J45" s="14">
        <f t="shared" si="3"/>
        <v>109.2</v>
      </c>
      <c r="K45" s="1"/>
      <c r="L45" s="1"/>
      <c r="M45" s="14">
        <f t="shared" si="4"/>
        <v>0</v>
      </c>
      <c r="N45" s="1"/>
      <c r="O45" s="14">
        <v>0</v>
      </c>
      <c r="P45" s="1"/>
      <c r="Q45" s="14">
        <v>0</v>
      </c>
      <c r="R45" s="15">
        <f t="shared" si="5"/>
        <v>109.2</v>
      </c>
    </row>
    <row r="46" spans="1:18" x14ac:dyDescent="0.25">
      <c r="A46" s="13">
        <v>33</v>
      </c>
      <c r="B46" s="21" t="s">
        <v>40</v>
      </c>
      <c r="C46" s="21" t="s">
        <v>41</v>
      </c>
      <c r="D46" s="21" t="s">
        <v>41</v>
      </c>
      <c r="E46" s="1" t="s">
        <v>56</v>
      </c>
      <c r="F46" s="1">
        <v>2303825</v>
      </c>
      <c r="G46" s="1" t="s">
        <v>51</v>
      </c>
      <c r="H46" s="1">
        <v>3</v>
      </c>
      <c r="I46" s="1">
        <v>3.4</v>
      </c>
      <c r="J46" s="14">
        <f t="shared" si="3"/>
        <v>214.2</v>
      </c>
      <c r="K46" s="1"/>
      <c r="L46" s="1"/>
      <c r="M46" s="14">
        <f t="shared" si="4"/>
        <v>0</v>
      </c>
      <c r="N46" s="1"/>
      <c r="O46" s="14">
        <v>0</v>
      </c>
      <c r="P46" s="1"/>
      <c r="Q46" s="14">
        <v>0</v>
      </c>
      <c r="R46" s="15">
        <f t="shared" si="5"/>
        <v>214.2</v>
      </c>
    </row>
    <row r="47" spans="1:18" x14ac:dyDescent="0.25">
      <c r="A47" s="13">
        <v>34</v>
      </c>
      <c r="B47" s="21" t="s">
        <v>40</v>
      </c>
      <c r="C47" s="21" t="s">
        <v>41</v>
      </c>
      <c r="D47" s="21" t="s">
        <v>41</v>
      </c>
      <c r="E47" s="1" t="s">
        <v>56</v>
      </c>
      <c r="F47" s="1">
        <v>2303825</v>
      </c>
      <c r="G47" s="1" t="s">
        <v>58</v>
      </c>
      <c r="H47" s="1">
        <v>1</v>
      </c>
      <c r="I47" s="1">
        <v>7</v>
      </c>
      <c r="J47" s="14">
        <f t="shared" si="3"/>
        <v>147</v>
      </c>
      <c r="K47" s="1"/>
      <c r="L47" s="1"/>
      <c r="M47" s="14">
        <f t="shared" si="4"/>
        <v>0</v>
      </c>
      <c r="N47" s="1"/>
      <c r="O47" s="14">
        <v>0</v>
      </c>
      <c r="P47" s="1"/>
      <c r="Q47" s="14">
        <v>0</v>
      </c>
      <c r="R47" s="15">
        <f t="shared" si="5"/>
        <v>147</v>
      </c>
    </row>
    <row r="48" spans="1:18" x14ac:dyDescent="0.25">
      <c r="A48" s="13">
        <v>35</v>
      </c>
      <c r="B48" s="21" t="s">
        <v>40</v>
      </c>
      <c r="C48" s="21" t="s">
        <v>41</v>
      </c>
      <c r="D48" s="21" t="s">
        <v>41</v>
      </c>
      <c r="E48" s="1" t="s">
        <v>59</v>
      </c>
      <c r="F48" s="1">
        <v>2308899</v>
      </c>
      <c r="G48" s="1" t="s">
        <v>44</v>
      </c>
      <c r="H48" s="1">
        <v>1</v>
      </c>
      <c r="I48" s="1">
        <v>3</v>
      </c>
      <c r="J48" s="14">
        <f t="shared" ref="J48" si="6">H48*I48*21</f>
        <v>63</v>
      </c>
      <c r="K48" s="1"/>
      <c r="L48" s="1"/>
      <c r="M48" s="14">
        <f t="shared" ref="M48" si="7">K48*L48</f>
        <v>0</v>
      </c>
      <c r="N48" s="1"/>
      <c r="O48" s="14">
        <v>0</v>
      </c>
      <c r="P48" s="1"/>
      <c r="Q48" s="14">
        <v>0</v>
      </c>
      <c r="R48" s="15">
        <f t="shared" ref="R48" si="8">J48+M48+O48+Q48</f>
        <v>63</v>
      </c>
    </row>
    <row r="49" spans="1:18" x14ac:dyDescent="0.25">
      <c r="A49" s="13">
        <v>36</v>
      </c>
      <c r="B49" s="21" t="s">
        <v>40</v>
      </c>
      <c r="C49" s="21" t="s">
        <v>41</v>
      </c>
      <c r="D49" s="21" t="s">
        <v>41</v>
      </c>
      <c r="E49" s="1" t="s">
        <v>59</v>
      </c>
      <c r="F49" s="1">
        <v>2308899</v>
      </c>
      <c r="G49" s="1" t="s">
        <v>47</v>
      </c>
      <c r="H49" s="1">
        <v>1</v>
      </c>
      <c r="I49" s="1">
        <v>2.6</v>
      </c>
      <c r="J49" s="14">
        <f t="shared" ref="J49:J61" si="9">H49*I49*21</f>
        <v>54.6</v>
      </c>
      <c r="K49" s="1"/>
      <c r="L49" s="1"/>
      <c r="M49" s="14">
        <f t="shared" ref="M49:M61" si="10">K49*L49</f>
        <v>0</v>
      </c>
      <c r="N49" s="1"/>
      <c r="O49" s="14">
        <v>0</v>
      </c>
      <c r="P49" s="1"/>
      <c r="Q49" s="14">
        <v>0</v>
      </c>
      <c r="R49" s="15">
        <f t="shared" ref="R49:R61" si="11">J49+M49+O49+Q49</f>
        <v>54.6</v>
      </c>
    </row>
    <row r="50" spans="1:18" x14ac:dyDescent="0.25">
      <c r="A50" s="13">
        <v>37</v>
      </c>
      <c r="B50" s="21" t="s">
        <v>40</v>
      </c>
      <c r="C50" s="21" t="s">
        <v>41</v>
      </c>
      <c r="D50" s="21" t="s">
        <v>41</v>
      </c>
      <c r="E50" s="1" t="s">
        <v>59</v>
      </c>
      <c r="F50" s="1">
        <v>2308899</v>
      </c>
      <c r="G50" s="1" t="s">
        <v>45</v>
      </c>
      <c r="H50" s="1">
        <v>2</v>
      </c>
      <c r="I50" s="1">
        <v>4</v>
      </c>
      <c r="J50" s="14">
        <f t="shared" si="9"/>
        <v>168</v>
      </c>
      <c r="K50" s="1"/>
      <c r="L50" s="1"/>
      <c r="M50" s="14">
        <f t="shared" si="10"/>
        <v>0</v>
      </c>
      <c r="N50" s="1"/>
      <c r="O50" s="14">
        <v>0</v>
      </c>
      <c r="P50" s="1"/>
      <c r="Q50" s="14">
        <v>0</v>
      </c>
      <c r="R50" s="15">
        <f t="shared" si="11"/>
        <v>168</v>
      </c>
    </row>
    <row r="51" spans="1:18" x14ac:dyDescent="0.25">
      <c r="A51" s="13">
        <v>38</v>
      </c>
      <c r="B51" s="21" t="s">
        <v>40</v>
      </c>
      <c r="C51" s="21" t="s">
        <v>41</v>
      </c>
      <c r="D51" s="21" t="s">
        <v>41</v>
      </c>
      <c r="E51" s="1" t="s">
        <v>59</v>
      </c>
      <c r="F51" s="1">
        <v>2308899</v>
      </c>
      <c r="G51" s="1" t="s">
        <v>51</v>
      </c>
      <c r="H51" s="1">
        <v>2</v>
      </c>
      <c r="I51" s="1">
        <v>3.4</v>
      </c>
      <c r="J51" s="14">
        <f t="shared" si="9"/>
        <v>142.79999999999998</v>
      </c>
      <c r="K51" s="1"/>
      <c r="L51" s="1"/>
      <c r="M51" s="14">
        <f t="shared" si="10"/>
        <v>0</v>
      </c>
      <c r="N51" s="1"/>
      <c r="O51" s="14">
        <v>0</v>
      </c>
      <c r="P51" s="1"/>
      <c r="Q51" s="14">
        <v>0</v>
      </c>
      <c r="R51" s="15">
        <f t="shared" si="11"/>
        <v>142.79999999999998</v>
      </c>
    </row>
    <row r="52" spans="1:18" x14ac:dyDescent="0.25">
      <c r="A52" s="13">
        <v>39</v>
      </c>
      <c r="B52" s="21" t="s">
        <v>40</v>
      </c>
      <c r="C52" s="21" t="s">
        <v>41</v>
      </c>
      <c r="D52" s="21" t="s">
        <v>41</v>
      </c>
      <c r="E52" s="1" t="s">
        <v>59</v>
      </c>
      <c r="F52" s="1">
        <v>2308899</v>
      </c>
      <c r="G52" s="1" t="s">
        <v>43</v>
      </c>
      <c r="H52" s="1">
        <v>1</v>
      </c>
      <c r="I52" s="1">
        <v>4.8</v>
      </c>
      <c r="J52" s="14">
        <f t="shared" si="9"/>
        <v>100.8</v>
      </c>
      <c r="K52" s="1"/>
      <c r="L52" s="1"/>
      <c r="M52" s="14">
        <f t="shared" si="10"/>
        <v>0</v>
      </c>
      <c r="N52" s="1"/>
      <c r="O52" s="14">
        <v>0</v>
      </c>
      <c r="P52" s="1"/>
      <c r="Q52" s="14">
        <v>0</v>
      </c>
      <c r="R52" s="15">
        <f t="shared" si="11"/>
        <v>100.8</v>
      </c>
    </row>
    <row r="53" spans="1:18" x14ac:dyDescent="0.25">
      <c r="A53" s="13">
        <v>40</v>
      </c>
      <c r="B53" s="21" t="s">
        <v>40</v>
      </c>
      <c r="C53" s="21" t="s">
        <v>41</v>
      </c>
      <c r="D53" s="21" t="s">
        <v>41</v>
      </c>
      <c r="E53" s="1" t="s">
        <v>59</v>
      </c>
      <c r="F53" s="1">
        <v>2308899</v>
      </c>
      <c r="G53" s="1" t="s">
        <v>52</v>
      </c>
      <c r="H53" s="1">
        <v>1</v>
      </c>
      <c r="I53" s="1">
        <v>3</v>
      </c>
      <c r="J53" s="14">
        <f t="shared" si="9"/>
        <v>63</v>
      </c>
      <c r="K53" s="1"/>
      <c r="L53" s="1"/>
      <c r="M53" s="14">
        <f t="shared" si="10"/>
        <v>0</v>
      </c>
      <c r="N53" s="1"/>
      <c r="O53" s="14">
        <v>0</v>
      </c>
      <c r="P53" s="1"/>
      <c r="Q53" s="14">
        <v>0</v>
      </c>
      <c r="R53" s="15">
        <f t="shared" si="11"/>
        <v>63</v>
      </c>
    </row>
    <row r="54" spans="1:18" x14ac:dyDescent="0.25">
      <c r="A54" s="13">
        <v>41</v>
      </c>
      <c r="B54" s="21" t="s">
        <v>40</v>
      </c>
      <c r="C54" s="21" t="s">
        <v>41</v>
      </c>
      <c r="D54" s="21" t="s">
        <v>41</v>
      </c>
      <c r="E54" s="1" t="s">
        <v>59</v>
      </c>
      <c r="F54" s="1">
        <v>2308899</v>
      </c>
      <c r="G54" s="1" t="s">
        <v>60</v>
      </c>
      <c r="H54" s="1">
        <v>1</v>
      </c>
      <c r="I54" s="1">
        <v>7</v>
      </c>
      <c r="J54" s="14">
        <f t="shared" si="9"/>
        <v>147</v>
      </c>
      <c r="K54" s="1"/>
      <c r="L54" s="1"/>
      <c r="M54" s="14">
        <f t="shared" si="10"/>
        <v>0</v>
      </c>
      <c r="N54" s="1"/>
      <c r="O54" s="14">
        <v>0</v>
      </c>
      <c r="P54" s="1"/>
      <c r="Q54" s="14">
        <v>0</v>
      </c>
      <c r="R54" s="15">
        <f t="shared" si="11"/>
        <v>147</v>
      </c>
    </row>
    <row r="55" spans="1:18" x14ac:dyDescent="0.25">
      <c r="A55" s="13">
        <v>42</v>
      </c>
      <c r="B55" s="21" t="s">
        <v>40</v>
      </c>
      <c r="C55" s="21" t="s">
        <v>41</v>
      </c>
      <c r="D55" s="21" t="s">
        <v>61</v>
      </c>
      <c r="E55" s="1" t="s">
        <v>62</v>
      </c>
      <c r="F55" s="1">
        <v>2300062</v>
      </c>
      <c r="G55" s="1" t="s">
        <v>63</v>
      </c>
      <c r="H55" s="1">
        <v>8</v>
      </c>
      <c r="I55" s="1">
        <v>4.8</v>
      </c>
      <c r="J55" s="14">
        <f t="shared" si="9"/>
        <v>806.4</v>
      </c>
      <c r="K55" s="1"/>
      <c r="L55" s="1"/>
      <c r="M55" s="14">
        <f t="shared" si="10"/>
        <v>0</v>
      </c>
      <c r="N55" s="1"/>
      <c r="O55" s="14">
        <v>0</v>
      </c>
      <c r="P55" s="1"/>
      <c r="Q55" s="14">
        <v>0</v>
      </c>
      <c r="R55" s="15">
        <f t="shared" si="11"/>
        <v>806.4</v>
      </c>
    </row>
    <row r="56" spans="1:18" x14ac:dyDescent="0.25">
      <c r="A56" s="13">
        <v>43</v>
      </c>
      <c r="B56" s="21" t="s">
        <v>40</v>
      </c>
      <c r="C56" s="21" t="s">
        <v>41</v>
      </c>
      <c r="D56" s="21" t="s">
        <v>64</v>
      </c>
      <c r="E56" s="1" t="s">
        <v>65</v>
      </c>
      <c r="F56" s="1">
        <v>2309353</v>
      </c>
      <c r="G56" s="1" t="s">
        <v>66</v>
      </c>
      <c r="H56" s="1">
        <v>1</v>
      </c>
      <c r="I56" s="1">
        <v>5</v>
      </c>
      <c r="J56" s="14">
        <f t="shared" si="9"/>
        <v>105</v>
      </c>
      <c r="K56" s="1"/>
      <c r="L56" s="1"/>
      <c r="M56" s="14">
        <f t="shared" si="10"/>
        <v>0</v>
      </c>
      <c r="N56" s="1"/>
      <c r="O56" s="14">
        <v>0</v>
      </c>
      <c r="P56" s="1"/>
      <c r="Q56" s="14">
        <v>0</v>
      </c>
      <c r="R56" s="15">
        <f t="shared" si="11"/>
        <v>105</v>
      </c>
    </row>
    <row r="57" spans="1:18" x14ac:dyDescent="0.25">
      <c r="A57" s="13">
        <v>44</v>
      </c>
      <c r="B57" s="21" t="s">
        <v>40</v>
      </c>
      <c r="C57" s="21" t="s">
        <v>41</v>
      </c>
      <c r="D57" s="21" t="s">
        <v>64</v>
      </c>
      <c r="E57" s="1" t="s">
        <v>65</v>
      </c>
      <c r="F57" s="1">
        <v>2309353</v>
      </c>
      <c r="G57" s="1" t="s">
        <v>67</v>
      </c>
      <c r="H57" s="1">
        <v>6</v>
      </c>
      <c r="I57" s="1">
        <v>8</v>
      </c>
      <c r="J57" s="14">
        <f t="shared" si="9"/>
        <v>1008</v>
      </c>
      <c r="K57" s="1"/>
      <c r="L57" s="1"/>
      <c r="M57" s="14">
        <f t="shared" si="10"/>
        <v>0</v>
      </c>
      <c r="N57" s="1"/>
      <c r="O57" s="14">
        <v>0</v>
      </c>
      <c r="P57" s="1"/>
      <c r="Q57" s="14">
        <v>0</v>
      </c>
      <c r="R57" s="15">
        <f t="shared" si="11"/>
        <v>1008</v>
      </c>
    </row>
    <row r="58" spans="1:18" x14ac:dyDescent="0.25">
      <c r="A58" s="13">
        <v>45</v>
      </c>
      <c r="B58" s="21" t="s">
        <v>40</v>
      </c>
      <c r="C58" s="21" t="s">
        <v>41</v>
      </c>
      <c r="D58" s="21" t="s">
        <v>68</v>
      </c>
      <c r="E58" s="1" t="s">
        <v>69</v>
      </c>
      <c r="F58" s="1">
        <v>2309606</v>
      </c>
      <c r="G58" s="1" t="s">
        <v>70</v>
      </c>
      <c r="H58" s="1">
        <v>2</v>
      </c>
      <c r="I58" s="1">
        <v>8.6</v>
      </c>
      <c r="J58" s="14">
        <f t="shared" si="9"/>
        <v>361.2</v>
      </c>
      <c r="K58" s="1"/>
      <c r="L58" s="1"/>
      <c r="M58" s="14">
        <f t="shared" si="10"/>
        <v>0</v>
      </c>
      <c r="N58" s="1">
        <v>10</v>
      </c>
      <c r="O58" s="14">
        <v>1806</v>
      </c>
      <c r="P58" s="1"/>
      <c r="Q58" s="14">
        <v>0</v>
      </c>
      <c r="R58" s="15">
        <f t="shared" si="11"/>
        <v>2167.1999999999998</v>
      </c>
    </row>
    <row r="59" spans="1:18" x14ac:dyDescent="0.25">
      <c r="A59" s="13">
        <v>46</v>
      </c>
      <c r="B59" s="21" t="s">
        <v>40</v>
      </c>
      <c r="C59" s="21" t="s">
        <v>41</v>
      </c>
      <c r="D59" s="21" t="s">
        <v>41</v>
      </c>
      <c r="E59" s="1" t="s">
        <v>71</v>
      </c>
      <c r="F59" s="1">
        <v>2304610</v>
      </c>
      <c r="G59" s="1" t="s">
        <v>44</v>
      </c>
      <c r="H59" s="1">
        <v>1</v>
      </c>
      <c r="I59" s="1">
        <v>3</v>
      </c>
      <c r="J59" s="14">
        <f t="shared" si="9"/>
        <v>63</v>
      </c>
      <c r="K59" s="1"/>
      <c r="L59" s="1"/>
      <c r="M59" s="14">
        <f t="shared" si="10"/>
        <v>0</v>
      </c>
      <c r="N59" s="1"/>
      <c r="O59" s="14">
        <v>0</v>
      </c>
      <c r="P59" s="1"/>
      <c r="Q59" s="14">
        <v>0</v>
      </c>
      <c r="R59" s="15">
        <f t="shared" si="11"/>
        <v>63</v>
      </c>
    </row>
    <row r="60" spans="1:18" x14ac:dyDescent="0.25">
      <c r="A60" s="13">
        <v>47</v>
      </c>
      <c r="B60" s="21" t="s">
        <v>40</v>
      </c>
      <c r="C60" s="21" t="s">
        <v>41</v>
      </c>
      <c r="D60" s="21" t="s">
        <v>41</v>
      </c>
      <c r="E60" s="1" t="s">
        <v>71</v>
      </c>
      <c r="F60" s="1">
        <v>2304610</v>
      </c>
      <c r="G60" s="1" t="s">
        <v>49</v>
      </c>
      <c r="H60" s="1"/>
      <c r="I60" s="1"/>
      <c r="J60" s="14">
        <f t="shared" si="9"/>
        <v>0</v>
      </c>
      <c r="K60" s="1"/>
      <c r="L60" s="1"/>
      <c r="M60" s="14">
        <f t="shared" si="10"/>
        <v>0</v>
      </c>
      <c r="N60" s="1">
        <v>1</v>
      </c>
      <c r="O60" s="14">
        <v>81.900000000000006</v>
      </c>
      <c r="P60" s="1"/>
      <c r="Q60" s="14">
        <v>0</v>
      </c>
      <c r="R60" s="15">
        <f t="shared" si="11"/>
        <v>81.900000000000006</v>
      </c>
    </row>
    <row r="61" spans="1:18" x14ac:dyDescent="0.25">
      <c r="A61" s="13">
        <v>48</v>
      </c>
      <c r="B61" s="21" t="s">
        <v>40</v>
      </c>
      <c r="C61" s="21" t="s">
        <v>41</v>
      </c>
      <c r="D61" s="21" t="s">
        <v>41</v>
      </c>
      <c r="E61" s="1" t="s">
        <v>71</v>
      </c>
      <c r="F61" s="1">
        <v>2304610</v>
      </c>
      <c r="G61" s="1" t="s">
        <v>46</v>
      </c>
      <c r="H61" s="1"/>
      <c r="I61" s="1"/>
      <c r="J61" s="14">
        <f t="shared" si="9"/>
        <v>0</v>
      </c>
      <c r="K61" s="1"/>
      <c r="L61" s="1"/>
      <c r="M61" s="14">
        <f t="shared" si="10"/>
        <v>0</v>
      </c>
      <c r="N61" s="1">
        <v>1</v>
      </c>
      <c r="O61" s="14">
        <v>168</v>
      </c>
      <c r="P61" s="1"/>
      <c r="Q61" s="14">
        <v>0</v>
      </c>
      <c r="R61" s="15">
        <f t="shared" si="11"/>
        <v>168</v>
      </c>
    </row>
    <row r="62" spans="1:18" x14ac:dyDescent="0.25">
      <c r="A62" s="13">
        <v>49</v>
      </c>
      <c r="B62" s="21" t="s">
        <v>40</v>
      </c>
      <c r="C62" s="21" t="s">
        <v>41</v>
      </c>
      <c r="D62" s="21" t="s">
        <v>41</v>
      </c>
      <c r="E62" s="1" t="s">
        <v>71</v>
      </c>
      <c r="F62" s="1">
        <v>2304610</v>
      </c>
      <c r="G62" s="1" t="s">
        <v>72</v>
      </c>
      <c r="H62" s="1"/>
      <c r="I62" s="1"/>
      <c r="J62" s="14">
        <f t="shared" ref="J62:J76" si="12">H62*I62*21</f>
        <v>0</v>
      </c>
      <c r="K62" s="1"/>
      <c r="L62" s="1"/>
      <c r="M62" s="14">
        <f t="shared" ref="M62:M76" si="13">K62*L62</f>
        <v>0</v>
      </c>
      <c r="N62" s="1">
        <v>1</v>
      </c>
      <c r="O62" s="14">
        <v>220</v>
      </c>
      <c r="P62" s="1"/>
      <c r="Q62" s="14">
        <v>0</v>
      </c>
      <c r="R62" s="15">
        <f t="shared" ref="R62:R76" si="14">J62+M62+O62+Q62</f>
        <v>220</v>
      </c>
    </row>
    <row r="63" spans="1:18" x14ac:dyDescent="0.25">
      <c r="A63" s="13">
        <v>50</v>
      </c>
      <c r="B63" s="21" t="s">
        <v>40</v>
      </c>
      <c r="C63" s="21" t="s">
        <v>41</v>
      </c>
      <c r="D63" s="21" t="s">
        <v>41</v>
      </c>
      <c r="E63" s="1" t="s">
        <v>71</v>
      </c>
      <c r="F63" s="1">
        <v>2304610</v>
      </c>
      <c r="G63" s="1" t="s">
        <v>50</v>
      </c>
      <c r="H63" s="1"/>
      <c r="I63" s="1"/>
      <c r="J63" s="14">
        <f t="shared" si="12"/>
        <v>0</v>
      </c>
      <c r="K63" s="1"/>
      <c r="L63" s="1"/>
      <c r="M63" s="14">
        <f t="shared" si="13"/>
        <v>0</v>
      </c>
      <c r="N63" s="1">
        <v>1</v>
      </c>
      <c r="O63" s="14">
        <v>25</v>
      </c>
      <c r="P63" s="1"/>
      <c r="Q63" s="14">
        <v>0</v>
      </c>
      <c r="R63" s="15">
        <f t="shared" si="14"/>
        <v>25</v>
      </c>
    </row>
    <row r="64" spans="1:18" x14ac:dyDescent="0.25">
      <c r="A64" s="13">
        <v>51</v>
      </c>
      <c r="B64" s="21" t="s">
        <v>40</v>
      </c>
      <c r="C64" s="21" t="s">
        <v>41</v>
      </c>
      <c r="D64" s="21" t="s">
        <v>41</v>
      </c>
      <c r="E64" s="1" t="s">
        <v>73</v>
      </c>
      <c r="F64" s="1">
        <v>2307208</v>
      </c>
      <c r="G64" s="1" t="s">
        <v>43</v>
      </c>
      <c r="H64" s="1">
        <v>1</v>
      </c>
      <c r="I64" s="1">
        <v>4.8</v>
      </c>
      <c r="J64" s="14">
        <f t="shared" si="12"/>
        <v>100.8</v>
      </c>
      <c r="K64" s="1"/>
      <c r="L64" s="1"/>
      <c r="M64" s="14">
        <f t="shared" si="13"/>
        <v>0</v>
      </c>
      <c r="N64" s="1"/>
      <c r="O64" s="14">
        <v>0</v>
      </c>
      <c r="P64" s="1"/>
      <c r="Q64" s="14">
        <v>0</v>
      </c>
      <c r="R64" s="15">
        <f t="shared" si="14"/>
        <v>100.8</v>
      </c>
    </row>
    <row r="65" spans="1:18" x14ac:dyDescent="0.25">
      <c r="A65" s="13">
        <v>52</v>
      </c>
      <c r="B65" s="21" t="s">
        <v>40</v>
      </c>
      <c r="C65" s="21" t="s">
        <v>41</v>
      </c>
      <c r="D65" s="21" t="s">
        <v>41</v>
      </c>
      <c r="E65" s="1" t="s">
        <v>73</v>
      </c>
      <c r="F65" s="1">
        <v>2307208</v>
      </c>
      <c r="G65" s="1" t="s">
        <v>45</v>
      </c>
      <c r="H65" s="1">
        <v>1</v>
      </c>
      <c r="I65" s="1">
        <v>4</v>
      </c>
      <c r="J65" s="14">
        <f t="shared" si="12"/>
        <v>84</v>
      </c>
      <c r="K65" s="1"/>
      <c r="L65" s="1"/>
      <c r="M65" s="14">
        <f t="shared" si="13"/>
        <v>0</v>
      </c>
      <c r="N65" s="1"/>
      <c r="O65" s="14">
        <v>0</v>
      </c>
      <c r="P65" s="1"/>
      <c r="Q65" s="14">
        <v>0</v>
      </c>
      <c r="R65" s="15">
        <f t="shared" si="14"/>
        <v>84</v>
      </c>
    </row>
    <row r="66" spans="1:18" x14ac:dyDescent="0.25">
      <c r="A66" s="13">
        <v>53</v>
      </c>
      <c r="B66" s="21" t="s">
        <v>40</v>
      </c>
      <c r="C66" s="21" t="s">
        <v>41</v>
      </c>
      <c r="D66" s="21" t="s">
        <v>41</v>
      </c>
      <c r="E66" s="1" t="s">
        <v>73</v>
      </c>
      <c r="F66" s="1">
        <v>2307208</v>
      </c>
      <c r="G66" s="1" t="s">
        <v>57</v>
      </c>
      <c r="H66" s="1">
        <v>1</v>
      </c>
      <c r="I66" s="1">
        <v>10</v>
      </c>
      <c r="J66" s="14">
        <f t="shared" si="12"/>
        <v>210</v>
      </c>
      <c r="K66" s="1"/>
      <c r="L66" s="1"/>
      <c r="M66" s="14">
        <f t="shared" si="13"/>
        <v>0</v>
      </c>
      <c r="N66" s="1"/>
      <c r="O66" s="14">
        <v>0</v>
      </c>
      <c r="P66" s="1"/>
      <c r="Q66" s="14">
        <v>0</v>
      </c>
      <c r="R66" s="15">
        <f t="shared" si="14"/>
        <v>210</v>
      </c>
    </row>
    <row r="67" spans="1:18" x14ac:dyDescent="0.25">
      <c r="A67" s="13">
        <v>54</v>
      </c>
      <c r="B67" s="21" t="s">
        <v>40</v>
      </c>
      <c r="C67" s="21" t="s">
        <v>41</v>
      </c>
      <c r="D67" s="21" t="s">
        <v>41</v>
      </c>
      <c r="E67" s="1" t="s">
        <v>73</v>
      </c>
      <c r="F67" s="1">
        <v>2307208</v>
      </c>
      <c r="G67" s="1" t="s">
        <v>51</v>
      </c>
      <c r="H67" s="1">
        <v>1</v>
      </c>
      <c r="I67" s="1">
        <v>3.4</v>
      </c>
      <c r="J67" s="14">
        <f t="shared" si="12"/>
        <v>71.399999999999991</v>
      </c>
      <c r="K67" s="1"/>
      <c r="L67" s="1"/>
      <c r="M67" s="14">
        <f t="shared" si="13"/>
        <v>0</v>
      </c>
      <c r="N67" s="1"/>
      <c r="O67" s="14">
        <v>0</v>
      </c>
      <c r="P67" s="1"/>
      <c r="Q67" s="14">
        <v>0</v>
      </c>
      <c r="R67" s="15">
        <f t="shared" si="14"/>
        <v>71.399999999999991</v>
      </c>
    </row>
    <row r="68" spans="1:18" x14ac:dyDescent="0.25">
      <c r="A68" s="13">
        <v>55</v>
      </c>
      <c r="B68" s="21" t="s">
        <v>40</v>
      </c>
      <c r="C68" s="21" t="s">
        <v>41</v>
      </c>
      <c r="D68" s="21" t="s">
        <v>41</v>
      </c>
      <c r="E68" s="1" t="s">
        <v>73</v>
      </c>
      <c r="F68" s="1">
        <v>2307208</v>
      </c>
      <c r="G68" s="1" t="s">
        <v>47</v>
      </c>
      <c r="H68" s="1">
        <v>1</v>
      </c>
      <c r="I68" s="1">
        <v>2.6</v>
      </c>
      <c r="J68" s="14">
        <f t="shared" si="12"/>
        <v>54.6</v>
      </c>
      <c r="K68" s="1"/>
      <c r="L68" s="1"/>
      <c r="M68" s="14">
        <f t="shared" si="13"/>
        <v>0</v>
      </c>
      <c r="N68" s="1"/>
      <c r="O68" s="14">
        <v>0</v>
      </c>
      <c r="P68" s="1"/>
      <c r="Q68" s="14">
        <v>0</v>
      </c>
      <c r="R68" s="15">
        <f t="shared" si="14"/>
        <v>54.6</v>
      </c>
    </row>
    <row r="69" spans="1:18" x14ac:dyDescent="0.25">
      <c r="A69" s="13">
        <v>56</v>
      </c>
      <c r="B69" s="21" t="s">
        <v>40</v>
      </c>
      <c r="C69" s="21" t="s">
        <v>41</v>
      </c>
      <c r="D69" s="21" t="s">
        <v>41</v>
      </c>
      <c r="E69" s="1" t="s">
        <v>74</v>
      </c>
      <c r="F69" s="1">
        <v>2304795</v>
      </c>
      <c r="G69" s="1" t="s">
        <v>75</v>
      </c>
      <c r="H69" s="1">
        <v>1</v>
      </c>
      <c r="I69" s="1">
        <v>3</v>
      </c>
      <c r="J69" s="14">
        <f t="shared" si="12"/>
        <v>63</v>
      </c>
      <c r="K69" s="1"/>
      <c r="L69" s="1"/>
      <c r="M69" s="14">
        <f t="shared" si="13"/>
        <v>0</v>
      </c>
      <c r="N69" s="1"/>
      <c r="O69" s="14">
        <v>0</v>
      </c>
      <c r="P69" s="1"/>
      <c r="Q69" s="14">
        <v>0</v>
      </c>
      <c r="R69" s="15">
        <f t="shared" si="14"/>
        <v>63</v>
      </c>
    </row>
    <row r="70" spans="1:18" x14ac:dyDescent="0.25">
      <c r="A70" s="13">
        <v>57</v>
      </c>
      <c r="B70" s="21" t="s">
        <v>40</v>
      </c>
      <c r="C70" s="21" t="s">
        <v>41</v>
      </c>
      <c r="D70" s="21" t="s">
        <v>41</v>
      </c>
      <c r="E70" s="1" t="s">
        <v>74</v>
      </c>
      <c r="F70" s="1">
        <v>2304795</v>
      </c>
      <c r="G70" s="1" t="s">
        <v>76</v>
      </c>
      <c r="H70" s="1">
        <v>1</v>
      </c>
      <c r="I70" s="1">
        <v>3.4</v>
      </c>
      <c r="J70" s="14">
        <f t="shared" si="12"/>
        <v>71.399999999999991</v>
      </c>
      <c r="K70" s="1"/>
      <c r="L70" s="1"/>
      <c r="M70" s="14">
        <f t="shared" si="13"/>
        <v>0</v>
      </c>
      <c r="N70" s="1"/>
      <c r="O70" s="14">
        <v>0</v>
      </c>
      <c r="P70" s="1"/>
      <c r="Q70" s="14">
        <v>0</v>
      </c>
      <c r="R70" s="15">
        <f t="shared" si="14"/>
        <v>71.399999999999991</v>
      </c>
    </row>
    <row r="71" spans="1:18" x14ac:dyDescent="0.25">
      <c r="A71" s="13">
        <v>58</v>
      </c>
      <c r="B71" s="21" t="s">
        <v>40</v>
      </c>
      <c r="C71" s="21" t="s">
        <v>41</v>
      </c>
      <c r="D71" s="21" t="s">
        <v>41</v>
      </c>
      <c r="E71" s="1" t="s">
        <v>74</v>
      </c>
      <c r="F71" s="1">
        <v>2304795</v>
      </c>
      <c r="G71" s="1" t="s">
        <v>44</v>
      </c>
      <c r="H71" s="1">
        <v>1</v>
      </c>
      <c r="I71" s="1">
        <v>3</v>
      </c>
      <c r="J71" s="14">
        <f t="shared" si="12"/>
        <v>63</v>
      </c>
      <c r="K71" s="1"/>
      <c r="L71" s="1"/>
      <c r="M71" s="14">
        <f t="shared" si="13"/>
        <v>0</v>
      </c>
      <c r="N71" s="1"/>
      <c r="O71" s="14">
        <v>0</v>
      </c>
      <c r="P71" s="1"/>
      <c r="Q71" s="14">
        <v>0</v>
      </c>
      <c r="R71" s="15">
        <f t="shared" si="14"/>
        <v>63</v>
      </c>
    </row>
    <row r="72" spans="1:18" x14ac:dyDescent="0.25">
      <c r="A72" s="13">
        <v>59</v>
      </c>
      <c r="B72" s="21" t="s">
        <v>40</v>
      </c>
      <c r="C72" s="21" t="s">
        <v>41</v>
      </c>
      <c r="D72" s="21" t="s">
        <v>41</v>
      </c>
      <c r="E72" s="1" t="s">
        <v>74</v>
      </c>
      <c r="F72" s="1">
        <v>2304795</v>
      </c>
      <c r="G72" s="1" t="s">
        <v>50</v>
      </c>
      <c r="H72" s="1">
        <v>1</v>
      </c>
      <c r="I72" s="1">
        <v>2.6</v>
      </c>
      <c r="J72" s="14">
        <f t="shared" si="12"/>
        <v>54.6</v>
      </c>
      <c r="K72" s="1"/>
      <c r="L72" s="1"/>
      <c r="M72" s="14">
        <f t="shared" si="13"/>
        <v>0</v>
      </c>
      <c r="N72" s="1"/>
      <c r="O72" s="14">
        <v>0</v>
      </c>
      <c r="P72" s="1"/>
      <c r="Q72" s="14">
        <v>0</v>
      </c>
      <c r="R72" s="15">
        <f t="shared" si="14"/>
        <v>54.6</v>
      </c>
    </row>
    <row r="73" spans="1:18" x14ac:dyDescent="0.25">
      <c r="A73" s="13">
        <v>60</v>
      </c>
      <c r="B73" s="21" t="s">
        <v>40</v>
      </c>
      <c r="C73" s="21" t="s">
        <v>41</v>
      </c>
      <c r="D73" s="21" t="s">
        <v>41</v>
      </c>
      <c r="E73" s="1" t="s">
        <v>74</v>
      </c>
      <c r="F73" s="1">
        <v>2304795</v>
      </c>
      <c r="G73" s="1" t="s">
        <v>43</v>
      </c>
      <c r="H73" s="1">
        <v>1</v>
      </c>
      <c r="I73" s="1">
        <v>4.8</v>
      </c>
      <c r="J73" s="14">
        <f t="shared" si="12"/>
        <v>100.8</v>
      </c>
      <c r="K73" s="1"/>
      <c r="L73" s="1"/>
      <c r="M73" s="14">
        <f t="shared" si="13"/>
        <v>0</v>
      </c>
      <c r="N73" s="1"/>
      <c r="O73" s="14">
        <v>0</v>
      </c>
      <c r="P73" s="1"/>
      <c r="Q73" s="14">
        <v>0</v>
      </c>
      <c r="R73" s="15">
        <f t="shared" si="14"/>
        <v>100.8</v>
      </c>
    </row>
    <row r="74" spans="1:18" x14ac:dyDescent="0.25">
      <c r="A74" s="13">
        <v>61</v>
      </c>
      <c r="B74" s="21" t="s">
        <v>40</v>
      </c>
      <c r="C74" s="21" t="s">
        <v>41</v>
      </c>
      <c r="D74" s="21" t="s">
        <v>41</v>
      </c>
      <c r="E74" s="1" t="s">
        <v>77</v>
      </c>
      <c r="F74" s="1">
        <v>2303437</v>
      </c>
      <c r="G74" s="1" t="s">
        <v>78</v>
      </c>
      <c r="H74" s="1">
        <v>2</v>
      </c>
      <c r="I74" s="1">
        <v>4</v>
      </c>
      <c r="J74" s="14">
        <f t="shared" si="12"/>
        <v>168</v>
      </c>
      <c r="K74" s="1"/>
      <c r="L74" s="1"/>
      <c r="M74" s="14">
        <f t="shared" si="13"/>
        <v>0</v>
      </c>
      <c r="N74" s="1"/>
      <c r="O74" s="14">
        <v>0</v>
      </c>
      <c r="P74" s="1"/>
      <c r="Q74" s="14">
        <v>0</v>
      </c>
      <c r="R74" s="15">
        <f t="shared" si="14"/>
        <v>168</v>
      </c>
    </row>
    <row r="75" spans="1:18" x14ac:dyDescent="0.25">
      <c r="A75" s="13">
        <v>62</v>
      </c>
      <c r="B75" s="21" t="s">
        <v>40</v>
      </c>
      <c r="C75" s="21" t="s">
        <v>41</v>
      </c>
      <c r="D75" s="21" t="s">
        <v>41</v>
      </c>
      <c r="E75" s="1" t="s">
        <v>77</v>
      </c>
      <c r="F75" s="1">
        <v>2303437</v>
      </c>
      <c r="G75" s="1" t="s">
        <v>79</v>
      </c>
      <c r="H75" s="1">
        <v>1</v>
      </c>
      <c r="I75" s="1">
        <v>12</v>
      </c>
      <c r="J75" s="14">
        <f t="shared" si="12"/>
        <v>252</v>
      </c>
      <c r="K75" s="1"/>
      <c r="L75" s="1"/>
      <c r="M75" s="14">
        <f t="shared" si="13"/>
        <v>0</v>
      </c>
      <c r="N75" s="1"/>
      <c r="O75" s="14">
        <v>0</v>
      </c>
      <c r="P75" s="1"/>
      <c r="Q75" s="14">
        <v>0</v>
      </c>
      <c r="R75" s="15">
        <f t="shared" si="14"/>
        <v>252</v>
      </c>
    </row>
    <row r="76" spans="1:18" x14ac:dyDescent="0.25">
      <c r="A76" s="13">
        <v>63</v>
      </c>
      <c r="B76" s="21" t="s">
        <v>40</v>
      </c>
      <c r="C76" s="21" t="s">
        <v>41</v>
      </c>
      <c r="D76" s="21" t="s">
        <v>41</v>
      </c>
      <c r="E76" s="1" t="s">
        <v>77</v>
      </c>
      <c r="F76" s="1">
        <v>2303437</v>
      </c>
      <c r="G76" s="1" t="s">
        <v>47</v>
      </c>
      <c r="H76" s="1">
        <v>1</v>
      </c>
      <c r="I76" s="1">
        <v>2.6</v>
      </c>
      <c r="J76" s="14">
        <f t="shared" si="12"/>
        <v>54.6</v>
      </c>
      <c r="K76" s="1"/>
      <c r="L76" s="1"/>
      <c r="M76" s="14">
        <f t="shared" si="13"/>
        <v>0</v>
      </c>
      <c r="N76" s="1"/>
      <c r="O76" s="14">
        <v>0</v>
      </c>
      <c r="P76" s="1"/>
      <c r="Q76" s="14">
        <v>0</v>
      </c>
      <c r="R76" s="15">
        <f t="shared" si="14"/>
        <v>54.6</v>
      </c>
    </row>
    <row r="77" spans="1:18" x14ac:dyDescent="0.25">
      <c r="A77" s="13">
        <v>64</v>
      </c>
      <c r="B77" s="21" t="s">
        <v>40</v>
      </c>
      <c r="C77" s="21" t="s">
        <v>41</v>
      </c>
      <c r="D77" s="21" t="s">
        <v>41</v>
      </c>
      <c r="E77" s="1" t="s">
        <v>77</v>
      </c>
      <c r="F77" s="1">
        <v>2303437</v>
      </c>
      <c r="G77" s="1" t="s">
        <v>80</v>
      </c>
      <c r="H77" s="1">
        <v>1</v>
      </c>
      <c r="I77" s="1">
        <v>2</v>
      </c>
      <c r="J77" s="14">
        <f t="shared" ref="J77:J84" si="15">H77*I77*21</f>
        <v>42</v>
      </c>
      <c r="K77" s="1"/>
      <c r="L77" s="1"/>
      <c r="M77" s="14">
        <f t="shared" ref="M77:M84" si="16">K77*L77</f>
        <v>0</v>
      </c>
      <c r="N77" s="1"/>
      <c r="O77" s="14">
        <v>0</v>
      </c>
      <c r="P77" s="1"/>
      <c r="Q77" s="14">
        <v>0</v>
      </c>
      <c r="R77" s="15">
        <f t="shared" ref="R77:R84" si="17">J77+M77+O77+Q77</f>
        <v>42</v>
      </c>
    </row>
    <row r="78" spans="1:18" x14ac:dyDescent="0.25">
      <c r="A78" s="13">
        <v>65</v>
      </c>
      <c r="B78" s="21" t="s">
        <v>40</v>
      </c>
      <c r="C78" s="21" t="s">
        <v>41</v>
      </c>
      <c r="D78" s="21" t="s">
        <v>41</v>
      </c>
      <c r="E78" s="1" t="s">
        <v>81</v>
      </c>
      <c r="F78" s="1">
        <v>2302105</v>
      </c>
      <c r="G78" s="1" t="s">
        <v>47</v>
      </c>
      <c r="H78" s="1">
        <v>1</v>
      </c>
      <c r="I78" s="1">
        <v>2.6</v>
      </c>
      <c r="J78" s="14">
        <f t="shared" si="15"/>
        <v>54.6</v>
      </c>
      <c r="K78" s="1"/>
      <c r="L78" s="1"/>
      <c r="M78" s="14">
        <f t="shared" si="16"/>
        <v>0</v>
      </c>
      <c r="N78" s="1"/>
      <c r="O78" s="14">
        <v>0</v>
      </c>
      <c r="P78" s="1"/>
      <c r="Q78" s="14">
        <v>0</v>
      </c>
      <c r="R78" s="15">
        <f t="shared" si="17"/>
        <v>54.6</v>
      </c>
    </row>
    <row r="79" spans="1:18" x14ac:dyDescent="0.25">
      <c r="A79" s="13">
        <v>66</v>
      </c>
      <c r="B79" s="21" t="s">
        <v>40</v>
      </c>
      <c r="C79" s="21" t="s">
        <v>41</v>
      </c>
      <c r="D79" s="21" t="s">
        <v>41</v>
      </c>
      <c r="E79" s="1" t="s">
        <v>81</v>
      </c>
      <c r="F79" s="1">
        <v>2302105</v>
      </c>
      <c r="G79" s="1" t="s">
        <v>54</v>
      </c>
      <c r="H79" s="1">
        <v>1</v>
      </c>
      <c r="I79" s="1">
        <v>4.4000000000000004</v>
      </c>
      <c r="J79" s="14">
        <f t="shared" si="15"/>
        <v>92.4</v>
      </c>
      <c r="K79" s="1"/>
      <c r="L79" s="1"/>
      <c r="M79" s="14">
        <f t="shared" si="16"/>
        <v>0</v>
      </c>
      <c r="N79" s="1"/>
      <c r="O79" s="14">
        <v>0</v>
      </c>
      <c r="P79" s="1"/>
      <c r="Q79" s="14">
        <v>0</v>
      </c>
      <c r="R79" s="15">
        <f t="shared" si="17"/>
        <v>92.4</v>
      </c>
    </row>
    <row r="80" spans="1:18" x14ac:dyDescent="0.25">
      <c r="A80" s="13">
        <v>67</v>
      </c>
      <c r="B80" s="21" t="s">
        <v>40</v>
      </c>
      <c r="C80" s="21" t="s">
        <v>41</v>
      </c>
      <c r="D80" s="21" t="s">
        <v>41</v>
      </c>
      <c r="E80" s="1" t="s">
        <v>82</v>
      </c>
      <c r="F80" s="1">
        <v>2304083</v>
      </c>
      <c r="G80" s="1" t="s">
        <v>43</v>
      </c>
      <c r="H80" s="1">
        <v>1</v>
      </c>
      <c r="I80" s="1">
        <v>4.8</v>
      </c>
      <c r="J80" s="14">
        <f t="shared" si="15"/>
        <v>100.8</v>
      </c>
      <c r="K80" s="1"/>
      <c r="L80" s="1"/>
      <c r="M80" s="14">
        <f t="shared" si="16"/>
        <v>0</v>
      </c>
      <c r="N80" s="1"/>
      <c r="O80" s="14">
        <v>0</v>
      </c>
      <c r="P80" s="1"/>
      <c r="Q80" s="14">
        <v>0</v>
      </c>
      <c r="R80" s="15">
        <f t="shared" si="17"/>
        <v>100.8</v>
      </c>
    </row>
    <row r="81" spans="1:18" x14ac:dyDescent="0.25">
      <c r="A81" s="13">
        <v>68</v>
      </c>
      <c r="B81" s="21" t="s">
        <v>40</v>
      </c>
      <c r="C81" s="21" t="s">
        <v>41</v>
      </c>
      <c r="D81" s="21" t="s">
        <v>41</v>
      </c>
      <c r="E81" s="1" t="s">
        <v>82</v>
      </c>
      <c r="F81" s="1">
        <v>2304083</v>
      </c>
      <c r="G81" s="1" t="s">
        <v>44</v>
      </c>
      <c r="H81" s="1">
        <v>2</v>
      </c>
      <c r="I81" s="1">
        <v>3</v>
      </c>
      <c r="J81" s="14">
        <f t="shared" si="15"/>
        <v>126</v>
      </c>
      <c r="K81" s="1"/>
      <c r="L81" s="1"/>
      <c r="M81" s="14">
        <f t="shared" si="16"/>
        <v>0</v>
      </c>
      <c r="N81" s="1"/>
      <c r="O81" s="14">
        <v>0</v>
      </c>
      <c r="P81" s="1"/>
      <c r="Q81" s="14">
        <v>0</v>
      </c>
      <c r="R81" s="15">
        <f t="shared" si="17"/>
        <v>126</v>
      </c>
    </row>
    <row r="82" spans="1:18" x14ac:dyDescent="0.25">
      <c r="A82" s="13">
        <v>69</v>
      </c>
      <c r="B82" s="21" t="s">
        <v>40</v>
      </c>
      <c r="C82" s="21" t="s">
        <v>41</v>
      </c>
      <c r="D82" s="21" t="s">
        <v>41</v>
      </c>
      <c r="E82" s="1" t="s">
        <v>82</v>
      </c>
      <c r="F82" s="1">
        <v>2304083</v>
      </c>
      <c r="G82" s="1" t="s">
        <v>52</v>
      </c>
      <c r="H82" s="1">
        <v>1</v>
      </c>
      <c r="I82" s="1">
        <v>3</v>
      </c>
      <c r="J82" s="14">
        <f t="shared" si="15"/>
        <v>63</v>
      </c>
      <c r="K82" s="1"/>
      <c r="L82" s="1"/>
      <c r="M82" s="14">
        <f t="shared" si="16"/>
        <v>0</v>
      </c>
      <c r="N82" s="1"/>
      <c r="O82" s="14">
        <v>0</v>
      </c>
      <c r="P82" s="1"/>
      <c r="Q82" s="14">
        <v>0</v>
      </c>
      <c r="R82" s="15">
        <f t="shared" si="17"/>
        <v>63</v>
      </c>
    </row>
    <row r="83" spans="1:18" x14ac:dyDescent="0.25">
      <c r="A83" s="13">
        <v>70</v>
      </c>
      <c r="B83" s="21" t="s">
        <v>40</v>
      </c>
      <c r="C83" s="21" t="s">
        <v>41</v>
      </c>
      <c r="D83" s="21" t="s">
        <v>41</v>
      </c>
      <c r="E83" s="1" t="s">
        <v>82</v>
      </c>
      <c r="F83" s="1">
        <v>2304083</v>
      </c>
      <c r="G83" s="1" t="s">
        <v>51</v>
      </c>
      <c r="H83" s="1">
        <v>1</v>
      </c>
      <c r="I83" s="1">
        <v>3.4</v>
      </c>
      <c r="J83" s="14">
        <f t="shared" si="15"/>
        <v>71.399999999999991</v>
      </c>
      <c r="K83" s="1"/>
      <c r="L83" s="1"/>
      <c r="M83" s="14">
        <f t="shared" si="16"/>
        <v>0</v>
      </c>
      <c r="N83" s="1"/>
      <c r="O83" s="14">
        <v>0</v>
      </c>
      <c r="P83" s="1"/>
      <c r="Q83" s="14">
        <v>0</v>
      </c>
      <c r="R83" s="15">
        <f t="shared" si="17"/>
        <v>71.399999999999991</v>
      </c>
    </row>
    <row r="84" spans="1:18" x14ac:dyDescent="0.25">
      <c r="A84" s="13">
        <v>71</v>
      </c>
      <c r="B84" s="21" t="s">
        <v>40</v>
      </c>
      <c r="C84" s="21" t="s">
        <v>41</v>
      </c>
      <c r="D84" s="21" t="s">
        <v>41</v>
      </c>
      <c r="E84" s="1" t="s">
        <v>82</v>
      </c>
      <c r="F84" s="1">
        <v>2304083</v>
      </c>
      <c r="G84" s="1" t="s">
        <v>50</v>
      </c>
      <c r="H84" s="1">
        <v>1</v>
      </c>
      <c r="I84" s="1">
        <v>2.6</v>
      </c>
      <c r="J84" s="14">
        <f t="shared" si="15"/>
        <v>54.6</v>
      </c>
      <c r="K84" s="1"/>
      <c r="L84" s="1"/>
      <c r="M84" s="14">
        <f t="shared" si="16"/>
        <v>0</v>
      </c>
      <c r="N84" s="1"/>
      <c r="O84" s="14">
        <v>0</v>
      </c>
      <c r="P84" s="1"/>
      <c r="Q84" s="14">
        <v>0</v>
      </c>
      <c r="R84" s="15">
        <f t="shared" si="17"/>
        <v>54.6</v>
      </c>
    </row>
    <row r="85" spans="1:18" ht="45" customHeight="1" x14ac:dyDescent="0.25">
      <c r="A85" s="16"/>
      <c r="B85" s="1"/>
      <c r="C85" s="1"/>
      <c r="D85" s="1"/>
      <c r="E85" s="1"/>
      <c r="F85" s="1"/>
      <c r="G85" s="2" t="s">
        <v>14</v>
      </c>
      <c r="H85" s="14">
        <f>SUM(H14:H84)</f>
        <v>87</v>
      </c>
      <c r="I85" s="10" t="s">
        <v>18</v>
      </c>
      <c r="J85" s="14">
        <f>SUM(J14:J84)</f>
        <v>8160.6</v>
      </c>
      <c r="K85" s="14">
        <f>SUM(K14:K84)</f>
        <v>1</v>
      </c>
      <c r="L85" s="10" t="s">
        <v>18</v>
      </c>
      <c r="M85" s="14">
        <f t="shared" ref="M85:R85" si="18">SUM(M14:M84)</f>
        <v>64.5</v>
      </c>
      <c r="N85" s="14">
        <f t="shared" si="18"/>
        <v>29</v>
      </c>
      <c r="O85" s="14">
        <f t="shared" si="18"/>
        <v>3513.42</v>
      </c>
      <c r="P85" s="14">
        <f t="shared" si="18"/>
        <v>0</v>
      </c>
      <c r="Q85" s="14">
        <f t="shared" si="18"/>
        <v>0</v>
      </c>
      <c r="R85" s="15">
        <f t="shared" si="18"/>
        <v>11738.519999999999</v>
      </c>
    </row>
    <row r="86" spans="1:18" ht="30.75" thickBot="1" x14ac:dyDescent="0.3">
      <c r="A86" s="17"/>
      <c r="B86" s="18"/>
      <c r="C86" s="18"/>
      <c r="D86" s="18"/>
      <c r="E86" s="18"/>
      <c r="F86" s="18"/>
      <c r="G86" s="9" t="s">
        <v>15</v>
      </c>
      <c r="H86" s="19" t="s">
        <v>18</v>
      </c>
      <c r="I86" s="19" t="s">
        <v>18</v>
      </c>
      <c r="J86" s="19" t="s">
        <v>18</v>
      </c>
      <c r="K86" s="19" t="s">
        <v>18</v>
      </c>
      <c r="L86" s="19" t="s">
        <v>18</v>
      </c>
      <c r="M86" s="19" t="s">
        <v>18</v>
      </c>
      <c r="N86" s="19" t="s">
        <v>18</v>
      </c>
      <c r="O86" s="19" t="s">
        <v>18</v>
      </c>
      <c r="P86" s="19" t="s">
        <v>18</v>
      </c>
      <c r="Q86" s="19" t="s">
        <v>18</v>
      </c>
      <c r="R86" s="20">
        <v>10616</v>
      </c>
    </row>
    <row r="87" spans="1:18" x14ac:dyDescent="0.25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</row>
    <row r="88" spans="1:18" x14ac:dyDescent="0.25">
      <c r="A88" s="30" t="s">
        <v>84</v>
      </c>
      <c r="B88" s="30"/>
      <c r="C88" s="30"/>
      <c r="D88" s="30"/>
      <c r="E88" s="30"/>
      <c r="F88" s="30"/>
      <c r="G88" s="30"/>
      <c r="H88" s="30"/>
      <c r="I88" s="30"/>
      <c r="J88" s="11"/>
      <c r="K88" s="11"/>
      <c r="L88" s="11"/>
      <c r="M88" s="11"/>
      <c r="N88" s="11"/>
      <c r="O88" s="11"/>
      <c r="P88" s="11"/>
      <c r="Q88" s="11"/>
      <c r="R88" s="11"/>
    </row>
    <row r="89" spans="1:18" x14ac:dyDescent="0.25">
      <c r="A89" s="30" t="s">
        <v>85</v>
      </c>
      <c r="B89" s="31"/>
      <c r="C89" s="31"/>
      <c r="D89" s="31"/>
      <c r="E89" s="31"/>
      <c r="F89" s="31"/>
      <c r="G89" s="3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</row>
    <row r="90" spans="1:18" x14ac:dyDescent="0.25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</row>
    <row r="91" spans="1:18" x14ac:dyDescent="0.25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</row>
    <row r="92" spans="1:18" x14ac:dyDescent="0.25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</row>
    <row r="93" spans="1:18" x14ac:dyDescent="0.25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</row>
    <row r="94" spans="1:18" x14ac:dyDescent="0.25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</row>
    <row r="95" spans="1:18" x14ac:dyDescent="0.25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</row>
  </sheetData>
  <mergeCells count="21">
    <mergeCell ref="K11:M11"/>
    <mergeCell ref="C10:C12"/>
    <mergeCell ref="D10:D12"/>
    <mergeCell ref="B10:B12"/>
    <mergeCell ref="F10:F12"/>
    <mergeCell ref="A89:G89"/>
    <mergeCell ref="A1:R1"/>
    <mergeCell ref="A7:R7"/>
    <mergeCell ref="B8:Q8"/>
    <mergeCell ref="H4:R4"/>
    <mergeCell ref="H5:R5"/>
    <mergeCell ref="A88:I88"/>
    <mergeCell ref="N10:O10"/>
    <mergeCell ref="P10:Q10"/>
    <mergeCell ref="N11:O11"/>
    <mergeCell ref="R10:R11"/>
    <mergeCell ref="A10:A12"/>
    <mergeCell ref="E10:E12"/>
    <mergeCell ref="G10:G12"/>
    <mergeCell ref="H10:M10"/>
    <mergeCell ref="H11:J11"/>
  </mergeCells>
  <pageMargins left="3.937007874015748E-2" right="0" top="0.74803149606299213" bottom="0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workbookViewId="0">
      <selection activeCell="F26" sqref="F26"/>
    </sheetView>
  </sheetViews>
  <sheetFormatPr defaultRowHeight="15" x14ac:dyDescent="0.25"/>
  <cols>
    <col min="1" max="2" width="8.140625" customWidth="1"/>
    <col min="3" max="3" width="12.5703125" customWidth="1"/>
    <col min="4" max="4" width="10.7109375" customWidth="1"/>
    <col min="5" max="5" width="16.5703125" customWidth="1"/>
    <col min="6" max="6" width="13" customWidth="1"/>
    <col min="7" max="7" width="14.140625" customWidth="1"/>
    <col min="8" max="8" width="13.5703125" customWidth="1"/>
  </cols>
  <sheetData>
    <row r="1" spans="1:8" ht="20.25" customHeight="1" x14ac:dyDescent="0.25">
      <c r="A1" s="63" t="s">
        <v>17</v>
      </c>
      <c r="B1" s="64"/>
      <c r="C1" s="64"/>
      <c r="D1" s="64"/>
      <c r="E1" s="64"/>
      <c r="F1" s="64"/>
      <c r="G1" s="64"/>
      <c r="H1" s="65"/>
    </row>
    <row r="2" spans="1:8" ht="15" customHeight="1" x14ac:dyDescent="0.25">
      <c r="A2" s="60" t="s">
        <v>21</v>
      </c>
      <c r="B2" s="61"/>
      <c r="C2" s="61"/>
      <c r="D2" s="61"/>
      <c r="E2" s="61"/>
      <c r="F2" s="61"/>
      <c r="G2" s="61"/>
      <c r="H2" s="62"/>
    </row>
    <row r="3" spans="1:8" ht="15" customHeight="1" x14ac:dyDescent="0.25">
      <c r="A3" s="55" t="s">
        <v>39</v>
      </c>
      <c r="B3" s="38"/>
      <c r="C3" s="38"/>
      <c r="D3" s="38"/>
      <c r="E3" s="38"/>
      <c r="F3" s="38"/>
      <c r="G3" s="38"/>
      <c r="H3" s="56"/>
    </row>
    <row r="4" spans="1:8" x14ac:dyDescent="0.25">
      <c r="A4" s="55"/>
      <c r="B4" s="38"/>
      <c r="C4" s="38"/>
      <c r="D4" s="38"/>
      <c r="E4" s="38"/>
      <c r="F4" s="38"/>
      <c r="G4" s="38"/>
      <c r="H4" s="56"/>
    </row>
    <row r="5" spans="1:8" x14ac:dyDescent="0.25">
      <c r="A5" s="57"/>
      <c r="B5" s="58"/>
      <c r="C5" s="58"/>
      <c r="D5" s="58"/>
      <c r="E5" s="58"/>
      <c r="F5" s="58"/>
      <c r="G5" s="58"/>
      <c r="H5" s="59"/>
    </row>
    <row r="6" spans="1:8" ht="29.25" customHeight="1" x14ac:dyDescent="0.25">
      <c r="A6" s="47" t="s">
        <v>0</v>
      </c>
      <c r="B6" s="66" t="s">
        <v>29</v>
      </c>
      <c r="C6" s="66" t="s">
        <v>30</v>
      </c>
      <c r="D6" s="66" t="s">
        <v>31</v>
      </c>
      <c r="E6" s="47" t="s">
        <v>32</v>
      </c>
      <c r="F6" s="66" t="s">
        <v>33</v>
      </c>
      <c r="G6" s="66" t="s">
        <v>34</v>
      </c>
      <c r="H6" s="66" t="s">
        <v>19</v>
      </c>
    </row>
    <row r="7" spans="1:8" ht="21" customHeight="1" x14ac:dyDescent="0.25">
      <c r="A7" s="47"/>
      <c r="B7" s="53"/>
      <c r="C7" s="53"/>
      <c r="D7" s="53"/>
      <c r="E7" s="47"/>
      <c r="F7" s="53"/>
      <c r="G7" s="53"/>
      <c r="H7" s="53"/>
    </row>
    <row r="8" spans="1:8" ht="25.5" customHeight="1" x14ac:dyDescent="0.25">
      <c r="A8" s="47"/>
      <c r="B8" s="46"/>
      <c r="C8" s="46"/>
      <c r="D8" s="46"/>
      <c r="E8" s="47"/>
      <c r="F8" s="46"/>
      <c r="G8" s="46"/>
      <c r="H8" s="46"/>
    </row>
    <row r="9" spans="1:8" ht="16.5" customHeight="1" x14ac:dyDescent="0.25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</row>
    <row r="10" spans="1:8" x14ac:dyDescent="0.25">
      <c r="A10" s="21">
        <v>1</v>
      </c>
      <c r="B10" s="21"/>
      <c r="C10" s="21"/>
      <c r="D10" s="21"/>
      <c r="E10" s="21"/>
      <c r="F10" s="21"/>
      <c r="G10" s="1"/>
      <c r="H10" s="1"/>
    </row>
    <row r="11" spans="1:8" x14ac:dyDescent="0.25">
      <c r="A11" s="21">
        <v>2</v>
      </c>
      <c r="B11" s="21"/>
      <c r="C11" s="21"/>
      <c r="D11" s="21"/>
      <c r="E11" s="21"/>
      <c r="F11" s="21"/>
      <c r="G11" s="1"/>
      <c r="H11" s="1"/>
    </row>
    <row r="12" spans="1:8" x14ac:dyDescent="0.25">
      <c r="A12" s="21">
        <v>3</v>
      </c>
      <c r="B12" s="21"/>
      <c r="C12" s="21"/>
      <c r="D12" s="21"/>
      <c r="E12" s="21"/>
      <c r="F12" s="21"/>
      <c r="G12" s="1"/>
      <c r="H12" s="1"/>
    </row>
    <row r="13" spans="1:8" x14ac:dyDescent="0.25">
      <c r="A13" s="21">
        <v>4</v>
      </c>
      <c r="B13" s="21"/>
      <c r="C13" s="21"/>
      <c r="D13" s="21"/>
      <c r="E13" s="21"/>
      <c r="F13" s="21"/>
      <c r="G13" s="1"/>
      <c r="H13" s="1"/>
    </row>
    <row r="14" spans="1:8" x14ac:dyDescent="0.25">
      <c r="A14" s="21">
        <v>5</v>
      </c>
      <c r="B14" s="21"/>
      <c r="C14" s="21"/>
      <c r="D14" s="21"/>
      <c r="E14" s="21"/>
      <c r="F14" s="21"/>
      <c r="G14" s="1"/>
      <c r="H14" s="1"/>
    </row>
    <row r="15" spans="1:8" x14ac:dyDescent="0.25">
      <c r="A15" s="21">
        <v>6</v>
      </c>
      <c r="B15" s="21"/>
      <c r="C15" s="21"/>
      <c r="D15" s="21"/>
      <c r="E15" s="21"/>
      <c r="F15" s="21"/>
      <c r="G15" s="1"/>
      <c r="H15" s="1"/>
    </row>
    <row r="16" spans="1:8" x14ac:dyDescent="0.25">
      <c r="A16" s="21">
        <v>7</v>
      </c>
      <c r="B16" s="21"/>
      <c r="C16" s="21"/>
      <c r="D16" s="21"/>
      <c r="E16" s="21"/>
      <c r="F16" s="21"/>
      <c r="G16" s="1"/>
      <c r="H16" s="1"/>
    </row>
    <row r="17" spans="1:8" x14ac:dyDescent="0.25">
      <c r="A17" s="21">
        <v>8</v>
      </c>
      <c r="B17" s="21"/>
      <c r="C17" s="21"/>
      <c r="D17" s="21"/>
      <c r="E17" s="21"/>
      <c r="F17" s="21"/>
      <c r="G17" s="1"/>
      <c r="H17" s="1"/>
    </row>
    <row r="18" spans="1:8" x14ac:dyDescent="0.25">
      <c r="A18" s="22" t="s">
        <v>20</v>
      </c>
      <c r="B18" s="22"/>
      <c r="C18" s="22"/>
      <c r="D18" s="22"/>
      <c r="E18" s="22"/>
      <c r="F18" s="22"/>
      <c r="G18" s="23">
        <f>SUM(G10:G17)</f>
        <v>0</v>
      </c>
      <c r="H18" s="23">
        <f>SUM(H10:H17)</f>
        <v>0</v>
      </c>
    </row>
    <row r="19" spans="1:8" x14ac:dyDescent="0.25">
      <c r="A19" s="11"/>
      <c r="B19" s="11"/>
      <c r="C19" s="11"/>
      <c r="D19" s="11"/>
      <c r="E19" s="11"/>
      <c r="F19" s="11"/>
      <c r="G19" s="11"/>
      <c r="H19" s="11"/>
    </row>
    <row r="20" spans="1:8" x14ac:dyDescent="0.25">
      <c r="A20" s="54" t="s">
        <v>16</v>
      </c>
      <c r="B20" s="54"/>
      <c r="C20" s="54"/>
      <c r="D20" s="54"/>
      <c r="E20" s="54"/>
      <c r="F20" s="54"/>
      <c r="G20" s="54"/>
      <c r="H20" s="11"/>
    </row>
    <row r="21" spans="1:8" x14ac:dyDescent="0.25">
      <c r="A21" s="11" t="s">
        <v>37</v>
      </c>
      <c r="B21" s="11"/>
      <c r="C21" s="11"/>
      <c r="D21" s="11"/>
      <c r="E21" s="11"/>
      <c r="F21" s="11"/>
      <c r="G21" s="11"/>
      <c r="H21" s="11"/>
    </row>
  </sheetData>
  <mergeCells count="12">
    <mergeCell ref="A20:G20"/>
    <mergeCell ref="A3:H5"/>
    <mergeCell ref="A2:H2"/>
    <mergeCell ref="A1:H1"/>
    <mergeCell ref="C6:C8"/>
    <mergeCell ref="D6:D8"/>
    <mergeCell ref="E6:E8"/>
    <mergeCell ref="F6:F8"/>
    <mergeCell ref="H6:H8"/>
    <mergeCell ref="G6:G8"/>
    <mergeCell ref="A6:A8"/>
    <mergeCell ref="B6:B8"/>
  </mergeCells>
  <pageMargins left="0.70866141732283472" right="0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2</vt:i4>
      </vt:variant>
    </vt:vector>
  </HeadingPairs>
  <TitlesOfParts>
    <vt:vector size="2" baseType="lpstr">
      <vt:lpstr>трансп. разходи</vt:lpstr>
      <vt:lpstr>наем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Kamen Yordanov</dc:creator>
  <cp:lastModifiedBy>budjet</cp:lastModifiedBy>
  <cp:lastPrinted>2024-01-25T15:12:31Z</cp:lastPrinted>
  <dcterms:created xsi:type="dcterms:W3CDTF">2017-01-23T07:22:39Z</dcterms:created>
  <dcterms:modified xsi:type="dcterms:W3CDTF">2024-02-20T14:28:30Z</dcterms:modified>
</cp:coreProperties>
</file>