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 firstSheet="1" activeTab="1"/>
  </bookViews>
  <sheets>
    <sheet name="Sheet1" sheetId="1" state="hidden" r:id="rId1"/>
    <sheet name="Приходи 2025" sheetId="10" r:id="rId2"/>
    <sheet name="Лист1" sheetId="12" r:id="rId3"/>
  </sheets>
  <calcPr calcId="145621"/>
</workbook>
</file>

<file path=xl/calcChain.xml><?xml version="1.0" encoding="utf-8"?>
<calcChain xmlns="http://schemas.openxmlformats.org/spreadsheetml/2006/main">
  <c r="B47" i="10" l="1"/>
  <c r="B68" i="10" l="1"/>
  <c r="B34" i="10" l="1"/>
  <c r="B10" i="10"/>
  <c r="B46" i="10" l="1"/>
  <c r="B52" i="10" s="1"/>
  <c r="B70" i="10" s="1"/>
</calcChain>
</file>

<file path=xl/sharedStrings.xml><?xml version="1.0" encoding="utf-8"?>
<sst xmlns="http://schemas.openxmlformats.org/spreadsheetml/2006/main" count="171" uniqueCount="146">
  <si>
    <t>Справка по бюджетни сметки к-ъм 31.05.2009</t>
  </si>
  <si>
    <t>Клиент: ОБЩИНА САМОКОВ</t>
  </si>
  <si>
    <t>IВАN</t>
  </si>
  <si>
    <t>Сметка/Код</t>
  </si>
  <si>
    <t>Салдо</t>
  </si>
  <si>
    <t>ВС10СЕСВ97903262119800</t>
  </si>
  <si>
    <t>7444/</t>
  </si>
  <si>
    <t>99, 999.00</t>
  </si>
  <si>
    <t>ВС40СЕСВ97908462119801</t>
  </si>
  <si>
    <t>7311/441400</t>
  </si>
  <si>
    <t>69, 832.91</t>
  </si>
  <si>
    <t>7311/442100</t>
  </si>
  <si>
    <t>428,061.23</t>
  </si>
  <si>
    <t>7311/442300</t>
  </si>
  <si>
    <t>237, 026.39</t>
  </si>
  <si>
    <t>7311/442400</t>
  </si>
  <si>
    <t>963, 681.80</t>
  </si>
  <si>
    <t>В040СЕСВ97908462119801</t>
  </si>
  <si>
    <t>7311/442500</t>
  </si>
  <si>
    <t>465, 185.51</t>
  </si>
  <si>
    <t>7311/443400</t>
  </si>
  <si>
    <t>5,355. 68</t>
  </si>
  <si>
    <t>7311/444000</t>
  </si>
  <si>
    <t>169, 631.81</t>
  </si>
  <si>
    <t>7311/444100</t>
  </si>
  <si>
    <t>103,734.86</t>
  </si>
  <si>
    <t>7311/444200</t>
  </si>
  <si>
    <t>261, 656.58</t>
  </si>
  <si>
    <t>7311/444300</t>
  </si>
  <si>
    <t>68, 103.24</t>
  </si>
  <si>
    <t>7311/444400</t>
  </si>
  <si>
    <t>513, 812.50</t>
  </si>
  <si>
    <t>7311/445500</t>
  </si>
  <si>
    <t>7311/445600</t>
  </si>
  <si>
    <t>1, 446,895.20</t>
  </si>
  <si>
    <t>7311/445700</t>
  </si>
  <si>
    <t>6,803.88</t>
  </si>
  <si>
    <t>7311/446500</t>
  </si>
  <si>
    <t>12, 106. 46</t>
  </si>
  <si>
    <t>В640СЕСВ97908462119801</t>
  </si>
  <si>
    <t>7311/447000</t>
  </si>
  <si>
    <t>1, 045.70</t>
  </si>
  <si>
    <t>ВС40СЕСВ97 9084 62119801</t>
  </si>
  <si>
    <t>7311/448001</t>
  </si>
  <si>
    <t>187,979.03</t>
  </si>
  <si>
    <t>7311/448002</t>
  </si>
  <si>
    <t>51,267.84</t>
  </si>
  <si>
    <t>В640СЕСВ979084 62 119801</t>
  </si>
  <si>
    <t>7311/448003</t>
  </si>
  <si>
    <t>2,863.33</t>
  </si>
  <si>
    <t>7311/448005</t>
  </si>
  <si>
    <t>46, 368.80</t>
  </si>
  <si>
    <t>7311/448007</t>
  </si>
  <si>
    <t>51,436.26</t>
  </si>
  <si>
    <t>7311/448008</t>
  </si>
  <si>
    <t>38, 704 .29</t>
  </si>
  <si>
    <t>ВС40СЕСВ97 9084 62 119801</t>
  </si>
  <si>
    <t>7311/448011</t>
  </si>
  <si>
    <t>2,880.00</t>
  </si>
  <si>
    <t>7311/448012</t>
  </si>
  <si>
    <t>7311/448013</t>
  </si>
  <si>
    <t>7311/448081</t>
  </si>
  <si>
    <t>7311/448090</t>
  </si>
  <si>
    <t>7311/448866</t>
  </si>
  <si>
    <t>7311/448888</t>
  </si>
  <si>
    <t>Общо за сметката</t>
  </si>
  <si>
    <t>5, 423,710.09</t>
  </si>
  <si>
    <t>ВС63СЕСВ97903162119800</t>
  </si>
  <si>
    <t>7304/</t>
  </si>
  <si>
    <t>4,248, 669. 90</t>
  </si>
  <si>
    <t>ВС67СЕСВ97908462119800</t>
  </si>
  <si>
    <t>7311/449944</t>
  </si>
  <si>
    <t>-5, 423,710.09</t>
  </si>
  <si>
    <t>ВС80СЕСВ97903262119801</t>
  </si>
  <si>
    <t>9, 947. 63</t>
  </si>
  <si>
    <t>Общо</t>
  </si>
  <si>
    <t>4,358, 616.53</t>
  </si>
  <si>
    <r>
      <t xml:space="preserve">     </t>
    </r>
    <r>
      <rPr>
        <sz val="12"/>
        <rFont val="Courier New"/>
        <family val="3"/>
        <charset val="204"/>
      </rPr>
      <t>221,982.61</t>
    </r>
  </si>
  <si>
    <r>
      <t xml:space="preserve">66,278 </t>
    </r>
    <r>
      <rPr>
        <i/>
        <sz val="12"/>
        <rFont val="Courier New"/>
        <family val="3"/>
        <charset val="204"/>
      </rPr>
      <t>.12</t>
    </r>
  </si>
  <si>
    <t>Приходи</t>
  </si>
  <si>
    <t>ВСИЧКО ДЪРЖАВНИ ПРИХОДИ</t>
  </si>
  <si>
    <t>ВСИЧКО ИМУЩЕСТВЕНИ И ДРУГИ ДАНЪЦИ</t>
  </si>
  <si>
    <t>ВСИЧКО НЕДАНЪЧНИ ПРИХОДИ</t>
  </si>
  <si>
    <t>§36-19 Други неданъчни приходи</t>
  </si>
  <si>
    <t>§27-10 Такса технически услуги</t>
  </si>
  <si>
    <t>§27-11 Такса административни услуги</t>
  </si>
  <si>
    <t>§27-05 Такса ползване пазари и тържища</t>
  </si>
  <si>
    <t>§27-29 Други общински такси</t>
  </si>
  <si>
    <t>§41-00 Приходи от концесии</t>
  </si>
  <si>
    <t>§27-07 Такса битови отпадъци</t>
  </si>
  <si>
    <t>§24-06 Приходи от наем на земя</t>
  </si>
  <si>
    <t>§24-05 Приходи от наем на имущество</t>
  </si>
  <si>
    <t>ВСИЧКО  ПРИХОДИ ЗА МЕСТНИ ДЕЙНОСТИ</t>
  </si>
  <si>
    <t>ДЪРЖАВНИ ДЕЙНОСТИ</t>
  </si>
  <si>
    <t>§13-08 Туристически данък</t>
  </si>
  <si>
    <t>ОБЩИНСКИ ДЕЙНОСТИ - ВЗАИМООТНОШЕНИЯ С ЦЕНТРАЛНИЯ БЮДЖЕТ</t>
  </si>
  <si>
    <t>§40-22 Постъпления от продажба на сгради</t>
  </si>
  <si>
    <t>§40-40 Постъпления от продажба на земя</t>
  </si>
  <si>
    <t>ОПЕРАЦИИ С ФИНАНСОВИ АКТИВИ И ПАСИВИ</t>
  </si>
  <si>
    <t xml:space="preserve">ВСИЧКО ПО ПРИХОДНАТА ЧАСТ </t>
  </si>
  <si>
    <t>Обща субсидия  § 31-11</t>
  </si>
  <si>
    <t>СОБСТВЕНИ ПРИХОДИ</t>
  </si>
  <si>
    <t>ВСИЧКО ОТ МЕСТНИ ПРИХОДИ</t>
  </si>
  <si>
    <t>ВЗАИМООТНОШЕНИЯ С ЦЕНТРАЛНИЯ БЮДЖЕТ</t>
  </si>
  <si>
    <t>Приходи от наем на имущество §24-05 /училища/</t>
  </si>
  <si>
    <t>Приходи от наем на земя §24-06 /училища/</t>
  </si>
  <si>
    <t>§01-03 Патентен данък и данък върху таксиметров превоз на пътници</t>
  </si>
  <si>
    <t>§13-01 Данък върху недвижими имоти</t>
  </si>
  <si>
    <t>§13-03 Данък върху превозни средства</t>
  </si>
  <si>
    <t>§27-17 Такса притежаване на куче</t>
  </si>
  <si>
    <t>§37-01 Внесен ДДС (-)</t>
  </si>
  <si>
    <t>§37-02 Внесен данък върху приходите от стопанска дейност (-)</t>
  </si>
  <si>
    <t>§83-22 Погашения по дългосрочни заеми от банки в страната</t>
  </si>
  <si>
    <t xml:space="preserve">Прих.от прод.на стоки и услуги §24-04 </t>
  </si>
  <si>
    <t>§31-12 Обща изравнителна субсидия</t>
  </si>
  <si>
    <t>§31-12 Зимно поддържане и снегопочистване</t>
  </si>
  <si>
    <t>§31-13 Целеви капиталови</t>
  </si>
  <si>
    <t>§31-18 Трансфери за други целеви разходи</t>
  </si>
  <si>
    <t>§72-02 Възстановени суми по възмездна финансова помощ</t>
  </si>
  <si>
    <t>§93-36 Друго финансиране (-)</t>
  </si>
  <si>
    <t>ВРЕМЕННИ БЕЗЛИХВЕНИ ЗАЕМИ</t>
  </si>
  <si>
    <t>ФИНАНСИРАНЕ НА БЮДЖЕТНОТО САЛДО</t>
  </si>
  <si>
    <t>§78-88 Временни безлихвени заеми от/за държавни предприятия</t>
  </si>
  <si>
    <t>§24-09 Приходи от лихви по срочни депозити</t>
  </si>
  <si>
    <t xml:space="preserve"> Бюджет 2026 година - Приход</t>
  </si>
  <si>
    <t>§13-04 Данък при придобиване на имущество по дарения и по възмезден начин</t>
  </si>
  <si>
    <t>§24-04 Нетни приходи от продажби на услуги,стоки и продукция</t>
  </si>
  <si>
    <t>§24-10 Приходи от лихви по предоставени заеми в страната и чужбина</t>
  </si>
  <si>
    <t>§27-04 Такса ползване на домашен социален патронаж и др.общински соц.услуги</t>
  </si>
  <si>
    <t>§27-15 Такса за откупуване на гробни места</t>
  </si>
  <si>
    <t>§28-02 Приходи от глоби, санкции, неустойки и наказателни лихви</t>
  </si>
  <si>
    <t>§28-09 Приходи от наказателни лихви за данъци,мита и осигурителни вноски</t>
  </si>
  <si>
    <t>§37-09 Внесени др.данъци, такси и вноски върху продажбите (-)</t>
  </si>
  <si>
    <t>§40-30 Постъпления от продажба на нематериални дълготрайни активи</t>
  </si>
  <si>
    <t>§62-02 Предоставени трансфери между бюджети и сметки за средства от ЕС</t>
  </si>
  <si>
    <t>§95-01 Остатък по сметки в евро от предходния период</t>
  </si>
  <si>
    <t>§95-02 Остатък по сметки в друга валута от предходния период</t>
  </si>
  <si>
    <t>§95-05 Остатък в касата в евро от предходния период</t>
  </si>
  <si>
    <t>Внесен данък върху приходите от стопанска дейност §37-02</t>
  </si>
  <si>
    <t>§76-00 Временни безлихвени заеми между бюджети и сметки за средства от ЕС</t>
  </si>
  <si>
    <t>Временни безлихвени заеми между бюджети и сметки за средства от ЕС  §76-00</t>
  </si>
  <si>
    <t>Събрани средства и извършени плащания за сметки за средства от ЕС § 88-03</t>
  </si>
  <si>
    <t xml:space="preserve">Остатък  по сметки в евро от предходния период §95-01 </t>
  </si>
  <si>
    <t>Остатък в касата в евро от предходния период § 95-05</t>
  </si>
  <si>
    <t>Бюджет 2026 г.</t>
  </si>
  <si>
    <t>§95-03 Остатък по депозити в евро от предходния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</si>
</sst>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8" x14ac:knownFonts="1">
    <font>
      <sz val="10"/>
      <name val="Arial"/>
    </font>
    <font>
      <sz val="10"/>
      <name val="Arial"/>
      <family val="2"/>
      <charset val="204"/>
    </font>
    <font>
      <b/>
      <sz val="9.5"/>
      <name val="Courier New"/>
      <family val="3"/>
      <charset val="204"/>
    </font>
    <font>
      <sz val="12"/>
      <name val="Courier New"/>
      <family val="3"/>
      <charset val="204"/>
    </font>
    <font>
      <i/>
      <sz val="12"/>
      <name val="Courier New"/>
      <family val="3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6"/>
      <name val="Courier New"/>
      <family val="3"/>
      <charset val="204"/>
    </font>
    <font>
      <sz val="10"/>
      <name val="Courier New"/>
      <family val="3"/>
      <charset val="204"/>
    </font>
    <font>
      <b/>
      <sz val="13"/>
      <name val="Courier New"/>
      <family val="3"/>
      <charset val="204"/>
    </font>
    <font>
      <sz val="13"/>
      <name val="Courier New"/>
      <family val="3"/>
      <charset val="204"/>
    </font>
    <font>
      <b/>
      <sz val="13"/>
      <color rgb="FF7030A0"/>
      <name val="Courier New"/>
      <family val="3"/>
      <charset val="204"/>
    </font>
    <font>
      <sz val="11"/>
      <name val="Courier New"/>
      <family val="3"/>
      <charset val="204"/>
    </font>
    <font>
      <b/>
      <sz val="12"/>
      <name val="Courier New"/>
      <family val="3"/>
      <charset val="204"/>
    </font>
    <font>
      <b/>
      <sz val="10"/>
      <name val="Courier New"/>
      <family val="3"/>
      <charset val="204"/>
    </font>
    <font>
      <b/>
      <sz val="14"/>
      <name val="Courier New"/>
      <family val="3"/>
      <charset val="204"/>
    </font>
    <font>
      <b/>
      <sz val="14"/>
      <color indexed="8"/>
      <name val="Courier New"/>
      <family val="3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3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9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 indent="6"/>
    </xf>
    <xf numFmtId="0" fontId="3" fillId="0" borderId="1" xfId="0" applyNumberFormat="1" applyFont="1" applyFill="1" applyBorder="1" applyAlignment="1" applyProtection="1">
      <alignment horizontal="left" vertical="top" indent="4"/>
    </xf>
    <xf numFmtId="0" fontId="3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3" fontId="7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1" fillId="0" borderId="1" xfId="0" applyNumberFormat="1" applyFont="1" applyFill="1" applyBorder="1" applyAlignment="1" applyProtection="1">
      <alignment horizontal="left" vertical="top"/>
    </xf>
    <xf numFmtId="3" fontId="11" fillId="0" borderId="1" xfId="0" applyNumberFormat="1" applyFont="1" applyFill="1" applyBorder="1" applyAlignment="1" applyProtection="1">
      <alignment vertical="top"/>
    </xf>
    <xf numFmtId="0" fontId="10" fillId="4" borderId="1" xfId="0" applyNumberFormat="1" applyFont="1" applyFill="1" applyBorder="1" applyAlignment="1" applyProtection="1">
      <alignment horizontal="left" vertical="top"/>
    </xf>
    <xf numFmtId="164" fontId="10" fillId="4" borderId="1" xfId="0" applyNumberFormat="1" applyFont="1" applyFill="1" applyBorder="1" applyAlignment="1" applyProtection="1">
      <alignment horizontal="right" vertical="top"/>
    </xf>
    <xf numFmtId="3" fontId="11" fillId="0" borderId="1" xfId="0" applyNumberFormat="1" applyFont="1" applyFill="1" applyBorder="1" applyAlignment="1" applyProtection="1">
      <alignment horizontal="right" vertical="top"/>
    </xf>
    <xf numFmtId="3" fontId="10" fillId="4" borderId="1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10" fillId="6" borderId="1" xfId="0" applyNumberFormat="1" applyFont="1" applyFill="1" applyBorder="1" applyAlignment="1" applyProtection="1">
      <alignment vertical="top"/>
    </xf>
    <xf numFmtId="3" fontId="10" fillId="6" borderId="1" xfId="0" applyNumberFormat="1" applyFont="1" applyFill="1" applyBorder="1" applyAlignment="1" applyProtection="1">
      <alignment vertical="top"/>
    </xf>
    <xf numFmtId="164" fontId="9" fillId="0" borderId="0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vertical="top"/>
    </xf>
    <xf numFmtId="3" fontId="12" fillId="0" borderId="1" xfId="0" applyNumberFormat="1" applyFont="1" applyFill="1" applyBorder="1" applyAlignment="1" applyProtection="1">
      <alignment vertical="top"/>
    </xf>
    <xf numFmtId="3" fontId="9" fillId="0" borderId="0" xfId="0" applyNumberFormat="1" applyFont="1" applyFill="1" applyBorder="1" applyAlignment="1" applyProtection="1">
      <alignment vertical="top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3" fontId="10" fillId="2" borderId="1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6" borderId="2" xfId="0" applyNumberFormat="1" applyFont="1" applyFill="1" applyBorder="1" applyAlignment="1" applyProtection="1">
      <alignment vertical="center"/>
    </xf>
    <xf numFmtId="0" fontId="10" fillId="6" borderId="1" xfId="0" applyNumberFormat="1" applyFont="1" applyFill="1" applyBorder="1" applyAlignment="1" applyProtection="1">
      <alignment vertical="center"/>
    </xf>
    <xf numFmtId="0" fontId="10" fillId="5" borderId="1" xfId="0" applyNumberFormat="1" applyFont="1" applyFill="1" applyBorder="1" applyAlignment="1" applyProtection="1">
      <alignment vertical="top"/>
    </xf>
    <xf numFmtId="3" fontId="10" fillId="5" borderId="1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0" fillId="3" borderId="1" xfId="0" applyNumberFormat="1" applyFont="1" applyFill="1" applyBorder="1" applyAlignment="1" applyProtection="1">
      <alignment horizontal="left" vertical="top"/>
    </xf>
    <xf numFmtId="3" fontId="10" fillId="3" borderId="1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164" fontId="1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16" fillId="9" borderId="1" xfId="0" applyNumberFormat="1" applyFont="1" applyFill="1" applyBorder="1" applyAlignment="1" applyProtection="1">
      <alignment horizontal="center" vertical="center"/>
    </xf>
    <xf numFmtId="0" fontId="16" fillId="9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0" fillId="6" borderId="2" xfId="0" applyNumberFormat="1" applyFont="1" applyFill="1" applyBorder="1" applyAlignment="1" applyProtection="1">
      <alignment horizontal="left" vertical="top"/>
    </xf>
    <xf numFmtId="0" fontId="10" fillId="6" borderId="3" xfId="0" applyNumberFormat="1" applyFont="1" applyFill="1" applyBorder="1" applyAlignment="1" applyProtection="1">
      <alignment horizontal="left" vertical="top"/>
    </xf>
    <xf numFmtId="0" fontId="17" fillId="7" borderId="4" xfId="0" applyNumberFormat="1" applyFont="1" applyFill="1" applyBorder="1" applyAlignment="1" applyProtection="1">
      <alignment horizontal="center" vertical="center" wrapText="1"/>
    </xf>
    <xf numFmtId="0" fontId="17" fillId="7" borderId="0" xfId="0" applyNumberFormat="1" applyFont="1" applyFill="1" applyBorder="1" applyAlignment="1" applyProtection="1">
      <alignment horizontal="center" vertical="center" wrapText="1"/>
    </xf>
    <xf numFmtId="0" fontId="16" fillId="8" borderId="5" xfId="0" applyNumberFormat="1" applyFont="1" applyFill="1" applyBorder="1" applyAlignment="1" applyProtection="1">
      <alignment horizontal="center" vertical="top"/>
    </xf>
    <xf numFmtId="0" fontId="16" fillId="8" borderId="6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IV65536"/>
    </sheetView>
  </sheetViews>
  <sheetFormatPr defaultRowHeight="12.75" x14ac:dyDescent="0.2"/>
  <cols>
    <col min="1" max="1" width="39.42578125" customWidth="1"/>
    <col min="2" max="2" width="26.85546875" customWidth="1"/>
    <col min="3" max="3" width="27.5703125" customWidth="1"/>
  </cols>
  <sheetData>
    <row r="1" spans="1:3" ht="13.5" x14ac:dyDescent="0.2">
      <c r="A1" s="1" t="s">
        <v>0</v>
      </c>
    </row>
    <row r="2" spans="1:3" ht="13.5" x14ac:dyDescent="0.2">
      <c r="A2" s="1" t="s">
        <v>1</v>
      </c>
    </row>
    <row r="4" spans="1:3" ht="15.75" x14ac:dyDescent="0.2">
      <c r="A4" s="2" t="s">
        <v>2</v>
      </c>
      <c r="B4" s="3" t="s">
        <v>3</v>
      </c>
      <c r="C4" s="4" t="s">
        <v>4</v>
      </c>
    </row>
    <row r="5" spans="1:3" ht="15.75" x14ac:dyDescent="0.2">
      <c r="A5" s="5" t="s">
        <v>5</v>
      </c>
      <c r="B5" s="3" t="s">
        <v>6</v>
      </c>
      <c r="C5" s="6" t="s">
        <v>7</v>
      </c>
    </row>
    <row r="6" spans="1:3" ht="15.75" x14ac:dyDescent="0.2">
      <c r="A6" s="5" t="s">
        <v>8</v>
      </c>
      <c r="B6" s="3" t="s">
        <v>9</v>
      </c>
      <c r="C6" s="6" t="s">
        <v>10</v>
      </c>
    </row>
    <row r="7" spans="1:3" ht="15.75" x14ac:dyDescent="0.2">
      <c r="A7" s="5" t="s">
        <v>8</v>
      </c>
      <c r="B7" s="3" t="s">
        <v>11</v>
      </c>
      <c r="C7" s="6" t="s">
        <v>12</v>
      </c>
    </row>
    <row r="8" spans="1:3" ht="15.75" x14ac:dyDescent="0.2">
      <c r="A8" s="5" t="s">
        <v>8</v>
      </c>
      <c r="B8" s="3" t="s">
        <v>13</v>
      </c>
      <c r="C8" s="6" t="s">
        <v>14</v>
      </c>
    </row>
    <row r="9" spans="1:3" ht="15.75" x14ac:dyDescent="0.2">
      <c r="A9" s="5" t="s">
        <v>8</v>
      </c>
      <c r="B9" s="3" t="s">
        <v>15</v>
      </c>
      <c r="C9" s="6" t="s">
        <v>16</v>
      </c>
    </row>
    <row r="10" spans="1:3" ht="15.75" x14ac:dyDescent="0.2">
      <c r="A10" s="5" t="s">
        <v>17</v>
      </c>
      <c r="B10" s="3" t="s">
        <v>18</v>
      </c>
      <c r="C10" s="6" t="s">
        <v>19</v>
      </c>
    </row>
    <row r="11" spans="1:3" ht="15.75" x14ac:dyDescent="0.2">
      <c r="A11" s="5" t="s">
        <v>17</v>
      </c>
      <c r="B11" s="3" t="s">
        <v>20</v>
      </c>
      <c r="C11" s="6" t="s">
        <v>21</v>
      </c>
    </row>
    <row r="12" spans="1:3" ht="15.75" x14ac:dyDescent="0.2">
      <c r="A12" s="5" t="s">
        <v>8</v>
      </c>
      <c r="B12" s="3" t="s">
        <v>22</v>
      </c>
      <c r="C12" s="6" t="s">
        <v>23</v>
      </c>
    </row>
    <row r="13" spans="1:3" ht="15.75" x14ac:dyDescent="0.2">
      <c r="A13" s="5" t="s">
        <v>8</v>
      </c>
      <c r="B13" s="3" t="s">
        <v>24</v>
      </c>
      <c r="C13" s="6" t="s">
        <v>25</v>
      </c>
    </row>
    <row r="14" spans="1:3" ht="15.75" x14ac:dyDescent="0.2">
      <c r="A14" s="5" t="s">
        <v>8</v>
      </c>
      <c r="B14" s="3" t="s">
        <v>26</v>
      </c>
      <c r="C14" s="6" t="s">
        <v>27</v>
      </c>
    </row>
    <row r="15" spans="1:3" ht="15.75" x14ac:dyDescent="0.2">
      <c r="A15" s="5" t="s">
        <v>8</v>
      </c>
      <c r="B15" s="3" t="s">
        <v>28</v>
      </c>
      <c r="C15" s="6" t="s">
        <v>29</v>
      </c>
    </row>
    <row r="16" spans="1:3" ht="15.75" x14ac:dyDescent="0.2">
      <c r="A16" s="5" t="s">
        <v>8</v>
      </c>
      <c r="B16" s="3" t="s">
        <v>30</v>
      </c>
      <c r="C16" s="6" t="s">
        <v>31</v>
      </c>
    </row>
    <row r="17" spans="1:3" ht="15.75" x14ac:dyDescent="0.2">
      <c r="A17" s="5" t="s">
        <v>8</v>
      </c>
      <c r="B17" s="3" t="s">
        <v>32</v>
      </c>
      <c r="C17" s="6">
        <v>679.2</v>
      </c>
    </row>
    <row r="18" spans="1:3" ht="15.75" x14ac:dyDescent="0.2">
      <c r="A18" s="5" t="s">
        <v>8</v>
      </c>
      <c r="B18" s="3" t="s">
        <v>33</v>
      </c>
      <c r="C18" s="6" t="s">
        <v>34</v>
      </c>
    </row>
    <row r="19" spans="1:3" ht="15.75" x14ac:dyDescent="0.2">
      <c r="A19" s="5" t="s">
        <v>8</v>
      </c>
      <c r="B19" s="3" t="s">
        <v>35</v>
      </c>
      <c r="C19" s="6" t="s">
        <v>36</v>
      </c>
    </row>
    <row r="20" spans="1:3" ht="15.75" x14ac:dyDescent="0.2">
      <c r="A20" s="5" t="s">
        <v>8</v>
      </c>
      <c r="B20" s="3" t="s">
        <v>37</v>
      </c>
      <c r="C20" s="6" t="s">
        <v>38</v>
      </c>
    </row>
    <row r="21" spans="1:3" ht="15.75" x14ac:dyDescent="0.2">
      <c r="A21" s="5" t="s">
        <v>39</v>
      </c>
      <c r="B21" s="3" t="s">
        <v>40</v>
      </c>
      <c r="C21" s="6" t="s">
        <v>41</v>
      </c>
    </row>
    <row r="22" spans="1:3" ht="15.75" x14ac:dyDescent="0.2">
      <c r="A22" s="5" t="s">
        <v>42</v>
      </c>
      <c r="B22" s="3" t="s">
        <v>43</v>
      </c>
      <c r="C22" s="6" t="s">
        <v>44</v>
      </c>
    </row>
    <row r="23" spans="1:3" ht="15.75" x14ac:dyDescent="0.2">
      <c r="A23" s="5" t="s">
        <v>39</v>
      </c>
      <c r="B23" s="3" t="s">
        <v>45</v>
      </c>
      <c r="C23" s="6" t="s">
        <v>46</v>
      </c>
    </row>
    <row r="24" spans="1:3" ht="15.75" x14ac:dyDescent="0.2">
      <c r="A24" s="5" t="s">
        <v>47</v>
      </c>
      <c r="B24" s="3" t="s">
        <v>48</v>
      </c>
      <c r="C24" s="6" t="s">
        <v>49</v>
      </c>
    </row>
    <row r="25" spans="1:3" ht="15.75" x14ac:dyDescent="0.2">
      <c r="A25" s="5" t="s">
        <v>8</v>
      </c>
      <c r="B25" s="3" t="s">
        <v>50</v>
      </c>
      <c r="C25" s="6" t="s">
        <v>51</v>
      </c>
    </row>
    <row r="26" spans="1:3" ht="15.75" x14ac:dyDescent="0.2">
      <c r="A26" s="5" t="s">
        <v>8</v>
      </c>
      <c r="B26" s="3" t="s">
        <v>52</v>
      </c>
      <c r="C26" s="6" t="s">
        <v>53</v>
      </c>
    </row>
    <row r="27" spans="1:3" ht="15.75" x14ac:dyDescent="0.2">
      <c r="A27" s="5" t="s">
        <v>39</v>
      </c>
      <c r="B27" s="3" t="s">
        <v>54</v>
      </c>
      <c r="C27" s="6" t="s">
        <v>55</v>
      </c>
    </row>
    <row r="28" spans="1:3" ht="15.75" x14ac:dyDescent="0.2">
      <c r="A28" s="5" t="s">
        <v>56</v>
      </c>
      <c r="B28" s="3" t="s">
        <v>57</v>
      </c>
      <c r="C28" s="6" t="s">
        <v>58</v>
      </c>
    </row>
    <row r="29" spans="1:3" ht="16.5" x14ac:dyDescent="0.2">
      <c r="A29" s="5" t="s">
        <v>8</v>
      </c>
      <c r="B29" s="3" t="s">
        <v>59</v>
      </c>
      <c r="C29" s="7" t="s">
        <v>77</v>
      </c>
    </row>
    <row r="30" spans="1:3" ht="15.75" x14ac:dyDescent="0.2">
      <c r="A30" s="5" t="s">
        <v>8</v>
      </c>
      <c r="B30" s="3" t="s">
        <v>60</v>
      </c>
      <c r="C30" s="6">
        <v>15</v>
      </c>
    </row>
    <row r="31" spans="1:3" ht="15.75" x14ac:dyDescent="0.2">
      <c r="A31" s="5" t="s">
        <v>17</v>
      </c>
      <c r="B31" s="3" t="s">
        <v>61</v>
      </c>
      <c r="C31" s="6">
        <v>321.76</v>
      </c>
    </row>
    <row r="32" spans="1:3" ht="16.5" x14ac:dyDescent="0.2">
      <c r="A32" s="5" t="s">
        <v>8</v>
      </c>
      <c r="B32" s="3" t="s">
        <v>62</v>
      </c>
      <c r="C32" s="6" t="s">
        <v>78</v>
      </c>
    </row>
    <row r="33" spans="1:3" ht="15.75" x14ac:dyDescent="0.2">
      <c r="A33" s="5" t="s">
        <v>8</v>
      </c>
      <c r="B33" s="3" t="s">
        <v>63</v>
      </c>
      <c r="C33" s="6">
        <v>0</v>
      </c>
    </row>
    <row r="34" spans="1:3" ht="15.75" x14ac:dyDescent="0.2">
      <c r="A34" s="5" t="s">
        <v>8</v>
      </c>
      <c r="B34" s="3" t="s">
        <v>64</v>
      </c>
      <c r="C34" s="6">
        <v>0</v>
      </c>
    </row>
    <row r="35" spans="1:3" ht="15.75" x14ac:dyDescent="0.2">
      <c r="A35" s="5" t="s">
        <v>17</v>
      </c>
      <c r="B35" s="3" t="s">
        <v>65</v>
      </c>
      <c r="C35" s="6" t="s">
        <v>66</v>
      </c>
    </row>
    <row r="36" spans="1:3" ht="15.75" x14ac:dyDescent="0.2">
      <c r="A36" s="5" t="s">
        <v>67</v>
      </c>
      <c r="B36" s="4" t="s">
        <v>68</v>
      </c>
      <c r="C36" s="6" t="s">
        <v>69</v>
      </c>
    </row>
    <row r="37" spans="1:3" ht="15.75" x14ac:dyDescent="0.2">
      <c r="A37" s="5" t="s">
        <v>70</v>
      </c>
      <c r="B37" s="3" t="s">
        <v>71</v>
      </c>
      <c r="C37" s="6" t="s">
        <v>72</v>
      </c>
    </row>
    <row r="38" spans="1:3" ht="15.75" x14ac:dyDescent="0.2">
      <c r="A38" s="5" t="s">
        <v>73</v>
      </c>
      <c r="B38" s="4" t="s">
        <v>6</v>
      </c>
      <c r="C38" s="6" t="s">
        <v>74</v>
      </c>
    </row>
    <row r="39" spans="1:3" ht="15.75" x14ac:dyDescent="0.2">
      <c r="A39" s="2" t="s">
        <v>75</v>
      </c>
      <c r="B39" s="8"/>
      <c r="C39" s="6" t="s">
        <v>76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5"/>
  <sheetViews>
    <sheetView tabSelected="1" topLeftCell="A47" zoomScale="99" zoomScaleNormal="99" workbookViewId="0">
      <selection activeCell="B67" sqref="B67"/>
    </sheetView>
  </sheetViews>
  <sheetFormatPr defaultRowHeight="13.5" x14ac:dyDescent="0.2"/>
  <cols>
    <col min="1" max="1" width="109" style="13" customWidth="1"/>
    <col min="2" max="2" width="23.85546875" style="13" customWidth="1"/>
    <col min="3" max="3" width="9.140625" style="13"/>
    <col min="4" max="4" width="10.28515625" style="13" bestFit="1" customWidth="1"/>
    <col min="5" max="16384" width="9.140625" style="13"/>
  </cols>
  <sheetData>
    <row r="2" spans="1:2" ht="21" x14ac:dyDescent="0.2">
      <c r="A2" s="46" t="s">
        <v>124</v>
      </c>
      <c r="B2" s="46"/>
    </row>
    <row r="3" spans="1:2" ht="21" x14ac:dyDescent="0.2">
      <c r="A3" s="14"/>
    </row>
    <row r="4" spans="1:2" ht="19.5" x14ac:dyDescent="0.2">
      <c r="A4" s="44" t="s">
        <v>79</v>
      </c>
      <c r="B4" s="45" t="s">
        <v>144</v>
      </c>
    </row>
    <row r="5" spans="1:2" ht="19.5" customHeight="1" x14ac:dyDescent="0.2">
      <c r="A5" s="15" t="s">
        <v>106</v>
      </c>
      <c r="B5" s="16">
        <v>35000</v>
      </c>
    </row>
    <row r="6" spans="1:2" ht="19.5" customHeight="1" x14ac:dyDescent="0.2">
      <c r="A6" s="15" t="s">
        <v>107</v>
      </c>
      <c r="B6" s="16">
        <v>1201567</v>
      </c>
    </row>
    <row r="7" spans="1:2" ht="19.5" customHeight="1" x14ac:dyDescent="0.2">
      <c r="A7" s="15" t="s">
        <v>108</v>
      </c>
      <c r="B7" s="16">
        <v>1233070</v>
      </c>
    </row>
    <row r="8" spans="1:2" ht="19.5" customHeight="1" x14ac:dyDescent="0.2">
      <c r="A8" s="15" t="s">
        <v>125</v>
      </c>
      <c r="B8" s="16">
        <v>1750000</v>
      </c>
    </row>
    <row r="9" spans="1:2" ht="19.5" customHeight="1" x14ac:dyDescent="0.2">
      <c r="A9" s="15" t="s">
        <v>94</v>
      </c>
      <c r="B9" s="16">
        <v>384083</v>
      </c>
    </row>
    <row r="10" spans="1:2" ht="19.5" customHeight="1" x14ac:dyDescent="0.2">
      <c r="A10" s="17" t="s">
        <v>81</v>
      </c>
      <c r="B10" s="18">
        <f>SUM(B5:B9)</f>
        <v>4603720</v>
      </c>
    </row>
    <row r="11" spans="1:2" ht="19.5" customHeight="1" x14ac:dyDescent="0.2">
      <c r="A11" s="15" t="s">
        <v>126</v>
      </c>
      <c r="B11" s="16">
        <v>2033814</v>
      </c>
    </row>
    <row r="12" spans="1:2" ht="19.5" customHeight="1" x14ac:dyDescent="0.2">
      <c r="A12" s="15" t="s">
        <v>91</v>
      </c>
      <c r="B12" s="16">
        <v>414178</v>
      </c>
    </row>
    <row r="13" spans="1:2" ht="19.5" customHeight="1" x14ac:dyDescent="0.2">
      <c r="A13" s="15" t="s">
        <v>90</v>
      </c>
      <c r="B13" s="16">
        <v>1073713</v>
      </c>
    </row>
    <row r="14" spans="1:2" ht="19.5" customHeight="1" x14ac:dyDescent="0.2">
      <c r="A14" s="15" t="s">
        <v>123</v>
      </c>
      <c r="B14" s="16">
        <v>42000</v>
      </c>
    </row>
    <row r="15" spans="1:2" ht="19.5" customHeight="1" x14ac:dyDescent="0.2">
      <c r="A15" s="15" t="s">
        <v>127</v>
      </c>
      <c r="B15" s="16">
        <v>38347</v>
      </c>
    </row>
    <row r="16" spans="1:2" ht="19.5" customHeight="1" x14ac:dyDescent="0.2">
      <c r="A16" s="15" t="s">
        <v>128</v>
      </c>
      <c r="B16" s="16">
        <v>1545377</v>
      </c>
    </row>
    <row r="17" spans="1:2" ht="19.5" customHeight="1" x14ac:dyDescent="0.2">
      <c r="A17" s="15" t="s">
        <v>86</v>
      </c>
      <c r="B17" s="16">
        <v>17895</v>
      </c>
    </row>
    <row r="18" spans="1:2" ht="19.5" customHeight="1" x14ac:dyDescent="0.2">
      <c r="A18" s="15" t="s">
        <v>89</v>
      </c>
      <c r="B18" s="16">
        <v>2263604</v>
      </c>
    </row>
    <row r="19" spans="1:2" ht="19.5" customHeight="1" x14ac:dyDescent="0.2">
      <c r="A19" s="15" t="s">
        <v>84</v>
      </c>
      <c r="B19" s="16">
        <v>290600</v>
      </c>
    </row>
    <row r="20" spans="1:2" ht="19.5" customHeight="1" x14ac:dyDescent="0.2">
      <c r="A20" s="15" t="s">
        <v>85</v>
      </c>
      <c r="B20" s="16">
        <v>130000</v>
      </c>
    </row>
    <row r="21" spans="1:2" ht="19.5" customHeight="1" x14ac:dyDescent="0.2">
      <c r="A21" s="15" t="s">
        <v>129</v>
      </c>
      <c r="B21" s="16">
        <v>8000</v>
      </c>
    </row>
    <row r="22" spans="1:2" ht="19.5" customHeight="1" x14ac:dyDescent="0.2">
      <c r="A22" s="15" t="s">
        <v>109</v>
      </c>
      <c r="B22" s="16">
        <v>2045</v>
      </c>
    </row>
    <row r="23" spans="1:2" ht="19.5" customHeight="1" x14ac:dyDescent="0.2">
      <c r="A23" s="15" t="s">
        <v>87</v>
      </c>
      <c r="B23" s="16">
        <v>28121</v>
      </c>
    </row>
    <row r="24" spans="1:2" ht="19.5" customHeight="1" x14ac:dyDescent="0.2">
      <c r="A24" s="15" t="s">
        <v>130</v>
      </c>
      <c r="B24" s="16">
        <v>53686</v>
      </c>
    </row>
    <row r="25" spans="1:2" ht="19.5" customHeight="1" x14ac:dyDescent="0.2">
      <c r="A25" s="15" t="s">
        <v>131</v>
      </c>
      <c r="B25" s="16">
        <v>180000</v>
      </c>
    </row>
    <row r="26" spans="1:2" ht="19.5" customHeight="1" x14ac:dyDescent="0.2">
      <c r="A26" s="15" t="s">
        <v>83</v>
      </c>
      <c r="B26" s="16">
        <v>1347900</v>
      </c>
    </row>
    <row r="27" spans="1:2" ht="19.5" customHeight="1" x14ac:dyDescent="0.2">
      <c r="A27" s="15" t="s">
        <v>110</v>
      </c>
      <c r="B27" s="19">
        <v>-306988</v>
      </c>
    </row>
    <row r="28" spans="1:2" ht="19.5" customHeight="1" x14ac:dyDescent="0.2">
      <c r="A28" s="15" t="s">
        <v>111</v>
      </c>
      <c r="B28" s="16">
        <v>-100089</v>
      </c>
    </row>
    <row r="29" spans="1:2" ht="19.5" customHeight="1" x14ac:dyDescent="0.2">
      <c r="A29" s="15" t="s">
        <v>132</v>
      </c>
      <c r="B29" s="16">
        <v>-5624</v>
      </c>
    </row>
    <row r="30" spans="1:2" ht="19.5" customHeight="1" x14ac:dyDescent="0.2">
      <c r="A30" s="15" t="s">
        <v>96</v>
      </c>
      <c r="B30" s="16">
        <v>255646</v>
      </c>
    </row>
    <row r="31" spans="1:2" ht="19.5" customHeight="1" x14ac:dyDescent="0.2">
      <c r="A31" s="15" t="s">
        <v>133</v>
      </c>
      <c r="B31" s="16">
        <v>20452</v>
      </c>
    </row>
    <row r="32" spans="1:2" ht="19.5" customHeight="1" x14ac:dyDescent="0.2">
      <c r="A32" s="15" t="s">
        <v>97</v>
      </c>
      <c r="B32" s="16">
        <v>1877319</v>
      </c>
    </row>
    <row r="33" spans="1:4" ht="19.5" customHeight="1" x14ac:dyDescent="0.2">
      <c r="A33" s="15" t="s">
        <v>88</v>
      </c>
      <c r="B33" s="16">
        <v>30678</v>
      </c>
    </row>
    <row r="34" spans="1:4" ht="19.5" customHeight="1" x14ac:dyDescent="0.2">
      <c r="A34" s="17" t="s">
        <v>82</v>
      </c>
      <c r="B34" s="20">
        <f>SUM(B11:B33)</f>
        <v>11240674</v>
      </c>
    </row>
    <row r="35" spans="1:4" ht="19.5" customHeight="1" x14ac:dyDescent="0.2">
      <c r="A35" s="15" t="s">
        <v>134</v>
      </c>
      <c r="B35" s="16">
        <v>-142693</v>
      </c>
    </row>
    <row r="36" spans="1:4" ht="19.5" customHeight="1" x14ac:dyDescent="0.2">
      <c r="A36" s="15" t="s">
        <v>118</v>
      </c>
      <c r="B36" s="16">
        <v>37325</v>
      </c>
    </row>
    <row r="37" spans="1:4" ht="19.5" customHeight="1" x14ac:dyDescent="0.2">
      <c r="A37" s="21" t="s">
        <v>139</v>
      </c>
      <c r="B37" s="16">
        <v>440025</v>
      </c>
    </row>
    <row r="38" spans="1:4" ht="19.5" customHeight="1" x14ac:dyDescent="0.2">
      <c r="A38" s="47" t="s">
        <v>98</v>
      </c>
      <c r="B38" s="48"/>
    </row>
    <row r="39" spans="1:4" ht="19.5" customHeight="1" x14ac:dyDescent="0.2">
      <c r="A39" s="15" t="s">
        <v>112</v>
      </c>
      <c r="B39" s="16">
        <v>-65910</v>
      </c>
    </row>
    <row r="40" spans="1:4" ht="19.5" customHeight="1" x14ac:dyDescent="0.2">
      <c r="A40" s="15" t="s">
        <v>119</v>
      </c>
      <c r="B40" s="16">
        <v>-282115</v>
      </c>
    </row>
    <row r="41" spans="1:4" ht="19.5" customHeight="1" x14ac:dyDescent="0.2">
      <c r="A41" s="15" t="s">
        <v>122</v>
      </c>
      <c r="B41" s="16">
        <v>-100009</v>
      </c>
    </row>
    <row r="42" spans="1:4" ht="19.5" customHeight="1" x14ac:dyDescent="0.2">
      <c r="A42" s="15" t="s">
        <v>135</v>
      </c>
      <c r="B42" s="16">
        <v>1618524</v>
      </c>
    </row>
    <row r="43" spans="1:4" ht="19.5" customHeight="1" x14ac:dyDescent="0.2">
      <c r="A43" s="15" t="s">
        <v>136</v>
      </c>
      <c r="B43" s="16">
        <v>307</v>
      </c>
    </row>
    <row r="44" spans="1:4" ht="19.5" customHeight="1" x14ac:dyDescent="0.2">
      <c r="A44" s="15" t="s">
        <v>145</v>
      </c>
      <c r="B44" s="16">
        <v>2479766</v>
      </c>
    </row>
    <row r="45" spans="1:4" ht="19.5" customHeight="1" x14ac:dyDescent="0.2">
      <c r="A45" s="15" t="s">
        <v>137</v>
      </c>
      <c r="B45" s="16">
        <v>9765</v>
      </c>
    </row>
    <row r="46" spans="1:4" ht="19.5" customHeight="1" x14ac:dyDescent="0.2">
      <c r="A46" s="22" t="s">
        <v>102</v>
      </c>
      <c r="B46" s="23">
        <f>B10+B34+B37+B44+B42+B39+B45+B35+B40+B36+B41+B43</f>
        <v>19839379</v>
      </c>
      <c r="D46" s="24"/>
    </row>
    <row r="47" spans="1:4" ht="19.5" customHeight="1" x14ac:dyDescent="0.2">
      <c r="A47" s="17" t="s">
        <v>95</v>
      </c>
      <c r="B47" s="20">
        <f>B48+B49+B50+B51</f>
        <v>3114500</v>
      </c>
    </row>
    <row r="48" spans="1:4" ht="19.5" customHeight="1" x14ac:dyDescent="0.2">
      <c r="A48" s="25" t="s">
        <v>114</v>
      </c>
      <c r="B48" s="26">
        <v>1212600</v>
      </c>
      <c r="D48" s="27"/>
    </row>
    <row r="49" spans="1:4" ht="19.5" customHeight="1" x14ac:dyDescent="0.2">
      <c r="A49" s="15" t="s">
        <v>115</v>
      </c>
      <c r="B49" s="26">
        <v>141900</v>
      </c>
    </row>
    <row r="50" spans="1:4" ht="19.5" customHeight="1" x14ac:dyDescent="0.2">
      <c r="A50" s="25" t="s">
        <v>116</v>
      </c>
      <c r="B50" s="26">
        <v>1370700</v>
      </c>
    </row>
    <row r="51" spans="1:4" ht="19.5" customHeight="1" x14ac:dyDescent="0.2">
      <c r="A51" s="25" t="s">
        <v>117</v>
      </c>
      <c r="B51" s="26">
        <v>389300</v>
      </c>
    </row>
    <row r="52" spans="1:4" ht="19.5" customHeight="1" x14ac:dyDescent="0.2">
      <c r="A52" s="28" t="s">
        <v>92</v>
      </c>
      <c r="B52" s="29">
        <f>B46+B47</f>
        <v>22953879</v>
      </c>
      <c r="D52" s="24"/>
    </row>
    <row r="53" spans="1:4" ht="17.25" x14ac:dyDescent="0.2">
      <c r="A53" s="30"/>
      <c r="B53" s="30"/>
    </row>
    <row r="54" spans="1:4" ht="19.5" customHeight="1" x14ac:dyDescent="0.2">
      <c r="A54" s="49" t="s">
        <v>93</v>
      </c>
      <c r="B54" s="50"/>
    </row>
    <row r="55" spans="1:4" ht="19.5" customHeight="1" x14ac:dyDescent="0.2">
      <c r="A55" s="51" t="s">
        <v>103</v>
      </c>
      <c r="B55" s="52"/>
    </row>
    <row r="56" spans="1:4" ht="19.5" customHeight="1" x14ac:dyDescent="0.2">
      <c r="A56" s="31" t="s">
        <v>100</v>
      </c>
      <c r="B56" s="26">
        <v>22899561</v>
      </c>
    </row>
    <row r="57" spans="1:4" ht="19.5" customHeight="1" x14ac:dyDescent="0.2">
      <c r="A57" s="32" t="s">
        <v>101</v>
      </c>
      <c r="B57" s="33"/>
    </row>
    <row r="58" spans="1:4" ht="19.5" customHeight="1" x14ac:dyDescent="0.2">
      <c r="A58" s="15" t="s">
        <v>113</v>
      </c>
      <c r="B58" s="16">
        <v>35000</v>
      </c>
    </row>
    <row r="59" spans="1:4" ht="19.5" customHeight="1" x14ac:dyDescent="0.2">
      <c r="A59" s="15" t="s">
        <v>104</v>
      </c>
      <c r="B59" s="16">
        <v>9760</v>
      </c>
    </row>
    <row r="60" spans="1:4" ht="19.5" customHeight="1" x14ac:dyDescent="0.2">
      <c r="A60" s="15" t="s">
        <v>105</v>
      </c>
      <c r="B60" s="16">
        <v>3728</v>
      </c>
    </row>
    <row r="61" spans="1:4" ht="19.5" customHeight="1" x14ac:dyDescent="0.2">
      <c r="A61" s="31" t="s">
        <v>138</v>
      </c>
      <c r="B61" s="16">
        <v>-1300</v>
      </c>
    </row>
    <row r="62" spans="1:4" ht="19.5" customHeight="1" x14ac:dyDescent="0.2">
      <c r="A62" s="32" t="s">
        <v>120</v>
      </c>
      <c r="B62" s="33"/>
    </row>
    <row r="63" spans="1:4" ht="19.5" customHeight="1" x14ac:dyDescent="0.2">
      <c r="A63" s="15" t="s">
        <v>140</v>
      </c>
      <c r="B63" s="16">
        <v>2938</v>
      </c>
    </row>
    <row r="64" spans="1:4" ht="19.5" customHeight="1" x14ac:dyDescent="0.2">
      <c r="A64" s="33" t="s">
        <v>121</v>
      </c>
      <c r="B64" s="33"/>
    </row>
    <row r="65" spans="1:2" ht="19.5" customHeight="1" x14ac:dyDescent="0.2">
      <c r="A65" s="31" t="s">
        <v>141</v>
      </c>
      <c r="B65" s="16">
        <v>-378076</v>
      </c>
    </row>
    <row r="66" spans="1:2" ht="19.5" customHeight="1" x14ac:dyDescent="0.2">
      <c r="A66" s="15" t="s">
        <v>142</v>
      </c>
      <c r="B66" s="16">
        <v>4498396</v>
      </c>
    </row>
    <row r="67" spans="1:2" ht="19.5" customHeight="1" x14ac:dyDescent="0.2">
      <c r="A67" s="15" t="s">
        <v>143</v>
      </c>
      <c r="B67" s="16">
        <v>1797</v>
      </c>
    </row>
    <row r="68" spans="1:2" ht="19.5" customHeight="1" x14ac:dyDescent="0.2">
      <c r="A68" s="34" t="s">
        <v>80</v>
      </c>
      <c r="B68" s="35">
        <f>SUM(B56:B67)</f>
        <v>27071804</v>
      </c>
    </row>
    <row r="69" spans="1:2" ht="17.25" x14ac:dyDescent="0.2">
      <c r="A69" s="36"/>
      <c r="B69" s="30"/>
    </row>
    <row r="70" spans="1:2" ht="17.25" x14ac:dyDescent="0.2">
      <c r="A70" s="37" t="s">
        <v>99</v>
      </c>
      <c r="B70" s="38">
        <f>B52+B68</f>
        <v>50025683</v>
      </c>
    </row>
    <row r="71" spans="1:2" ht="15.75" customHeight="1" x14ac:dyDescent="0.2">
      <c r="A71" s="39"/>
      <c r="B71" s="39"/>
    </row>
    <row r="72" spans="1:2" ht="15" x14ac:dyDescent="0.2">
      <c r="A72" s="39"/>
      <c r="B72" s="39"/>
    </row>
    <row r="73" spans="1:2" ht="15" customHeight="1" x14ac:dyDescent="0.2"/>
    <row r="74" spans="1:2" ht="15" customHeight="1" x14ac:dyDescent="0.2">
      <c r="A74" s="40"/>
    </row>
    <row r="75" spans="1:2" ht="16.5" x14ac:dyDescent="0.2">
      <c r="A75" s="41"/>
      <c r="B75" s="42"/>
    </row>
    <row r="76" spans="1:2" ht="16.5" x14ac:dyDescent="0.2">
      <c r="A76" s="40"/>
      <c r="B76" s="42"/>
    </row>
    <row r="77" spans="1:2" ht="15.75" x14ac:dyDescent="0.2">
      <c r="A77" s="43"/>
    </row>
    <row r="78" spans="1:2" ht="15.75" x14ac:dyDescent="0.2">
      <c r="A78" s="43"/>
    </row>
    <row r="79" spans="1:2" ht="15.75" x14ac:dyDescent="0.2">
      <c r="A79" s="43"/>
    </row>
    <row r="80" spans="1:2" ht="15.75" x14ac:dyDescent="0.2">
      <c r="A80" s="43"/>
    </row>
    <row r="81" spans="1:1" ht="14.25" customHeight="1" x14ac:dyDescent="0.2">
      <c r="A81" s="43"/>
    </row>
    <row r="82" spans="1:1" ht="15.75" x14ac:dyDescent="0.2">
      <c r="A82" s="43"/>
    </row>
    <row r="83" spans="1:1" ht="15.75" x14ac:dyDescent="0.2">
      <c r="A83" s="43"/>
    </row>
    <row r="84" spans="1:1" ht="15.75" x14ac:dyDescent="0.2">
      <c r="A84" s="43"/>
    </row>
    <row r="85" spans="1:1" ht="15.75" x14ac:dyDescent="0.2">
      <c r="A85" s="43"/>
    </row>
    <row r="86" spans="1:1" ht="15.75" x14ac:dyDescent="0.2">
      <c r="A86" s="43"/>
    </row>
    <row r="87" spans="1:1" ht="17.25" customHeight="1" x14ac:dyDescent="0.2">
      <c r="A87" s="41"/>
    </row>
    <row r="88" spans="1:1" ht="16.5" customHeight="1" x14ac:dyDescent="0.2">
      <c r="A88" s="43"/>
    </row>
    <row r="89" spans="1:1" ht="16.5" customHeight="1" x14ac:dyDescent="0.2">
      <c r="A89" s="39"/>
    </row>
    <row r="90" spans="1:1" ht="15" x14ac:dyDescent="0.2">
      <c r="A90" s="39"/>
    </row>
    <row r="92" spans="1:1" ht="15" x14ac:dyDescent="0.2">
      <c r="A92" s="39"/>
    </row>
    <row r="93" spans="1:1" ht="15" x14ac:dyDescent="0.2">
      <c r="A93" s="39"/>
    </row>
    <row r="95" spans="1:1" ht="15" x14ac:dyDescent="0.2">
      <c r="A95" s="39"/>
    </row>
  </sheetData>
  <mergeCells count="4">
    <mergeCell ref="A2:B2"/>
    <mergeCell ref="A38:B38"/>
    <mergeCell ref="A54:B54"/>
    <mergeCell ref="A55:B55"/>
  </mergeCells>
  <phoneticPr fontId="6" type="noConversion"/>
  <pageMargins left="0" right="0" top="0.39370078740157483" bottom="0" header="0" footer="0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E14" sqref="E14"/>
    </sheetView>
  </sheetViews>
  <sheetFormatPr defaultRowHeight="12.75" x14ac:dyDescent="0.2"/>
  <cols>
    <col min="2" max="2" width="14" customWidth="1"/>
    <col min="3" max="4" width="13.28515625" customWidth="1"/>
    <col min="5" max="5" width="10.5703125" customWidth="1"/>
  </cols>
  <sheetData>
    <row r="4" spans="2:5" ht="19.5" customHeight="1" x14ac:dyDescent="0.2">
      <c r="B4" s="9"/>
      <c r="C4" s="10"/>
      <c r="D4" s="10"/>
      <c r="E4" s="10"/>
    </row>
    <row r="5" spans="2:5" ht="33" customHeight="1" x14ac:dyDescent="0.2">
      <c r="B5" s="11"/>
      <c r="C5" s="12"/>
      <c r="D5" s="12"/>
      <c r="E5" s="12"/>
    </row>
    <row r="6" spans="2:5" ht="21" customHeight="1" x14ac:dyDescent="0.2">
      <c r="B6" s="9"/>
      <c r="C6" s="12"/>
      <c r="D6" s="12"/>
      <c r="E6" s="12"/>
    </row>
    <row r="7" spans="2:5" ht="15" x14ac:dyDescent="0.2">
      <c r="B7" s="9"/>
      <c r="C7" s="9"/>
      <c r="D7" s="9"/>
    </row>
    <row r="8" spans="2:5" ht="15" x14ac:dyDescent="0.2">
      <c r="B8" s="9"/>
      <c r="C8" s="9"/>
      <c r="D8" s="9"/>
    </row>
    <row r="9" spans="2:5" ht="15" x14ac:dyDescent="0.2">
      <c r="B9" s="9"/>
      <c r="C9" s="9"/>
      <c r="D9" s="9"/>
    </row>
    <row r="10" spans="2:5" ht="15" x14ac:dyDescent="0.2">
      <c r="B10" s="9"/>
      <c r="C10" s="9"/>
      <c r="D10" s="9"/>
    </row>
    <row r="11" spans="2:5" ht="15" x14ac:dyDescent="0.2">
      <c r="B11" s="9"/>
      <c r="C11" s="9"/>
      <c r="D11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Sheet1</vt:lpstr>
      <vt:lpstr>Приходи 2025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budjet</cp:lastModifiedBy>
  <cp:lastPrinted>2026-08-11T13:43:05Z</cp:lastPrinted>
  <dcterms:created xsi:type="dcterms:W3CDTF">2009-06-03T13:30:51Z</dcterms:created>
  <dcterms:modified xsi:type="dcterms:W3CDTF">2026-08-12T12:47:11Z</dcterms:modified>
  <cp:category/>
</cp:coreProperties>
</file>